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/>
  <calcPr fullCalcOnLoad="1"/>
</workbook>
</file>

<file path=xl/sharedStrings.xml><?xml version="1.0" encoding="utf-8"?>
<sst xmlns="http://schemas.openxmlformats.org/spreadsheetml/2006/main" count="631" uniqueCount="97">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</sst>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69</v>
      </c>
      <c r="C1" s="26" t="s">
        <v>71</v>
      </c>
      <c r="D1" s="27" t="s">
        <v>79</v>
      </c>
      <c r="E1" s="26" t="s">
        <v>84</v>
      </c>
      <c r="F1" s="26" t="s">
        <v>85</v>
      </c>
      <c r="G1" s="26" t="s">
        <v>74</v>
      </c>
    </row>
    <row r="2" spans="1:7" ht="12.75">
      <c r="A2" s="16" t="s">
        <v>68</v>
      </c>
      <c r="B2" s="16" t="s">
        <v>70</v>
      </c>
      <c r="C2" s="16" t="s">
        <v>72</v>
      </c>
      <c r="D2" s="17" t="s">
        <v>80</v>
      </c>
      <c r="E2" s="16" t="s">
        <v>80</v>
      </c>
      <c r="F2" s="16" t="s">
        <v>80</v>
      </c>
      <c r="G2" s="16" t="s">
        <v>73</v>
      </c>
    </row>
    <row r="3" spans="1:7" ht="12.75">
      <c r="A3" s="4" t="s">
        <v>53</v>
      </c>
      <c r="B3" s="24">
        <f>HRSW!B4</f>
        <v>103.2</v>
      </c>
      <c r="C3" s="24">
        <f>HRSW!B18</f>
        <v>74.08</v>
      </c>
      <c r="D3" s="28">
        <v>800</v>
      </c>
      <c r="E3" s="29">
        <f>B3*D3</f>
        <v>82560</v>
      </c>
      <c r="F3" s="29">
        <f>D3*C3</f>
        <v>59264</v>
      </c>
      <c r="G3" s="29">
        <f>E3-F3</f>
        <v>23296</v>
      </c>
    </row>
    <row r="4" spans="1:7" ht="12.75">
      <c r="A4" s="4" t="s">
        <v>54</v>
      </c>
      <c r="B4" s="24">
        <f>Durum!B4</f>
        <v>99.17999999999999</v>
      </c>
      <c r="C4" s="24">
        <f>Durum!B18</f>
        <v>74.53999999999999</v>
      </c>
      <c r="D4" s="28">
        <v>0</v>
      </c>
      <c r="E4" s="29">
        <f aca="true" t="shared" si="0" ref="E4:E20">B4*D4</f>
        <v>0</v>
      </c>
      <c r="F4" s="29">
        <f aca="true" t="shared" si="1" ref="F4:F20">D4*C4</f>
        <v>0</v>
      </c>
      <c r="G4" s="29">
        <f aca="true" t="shared" si="2" ref="G4:G20">E4-F4</f>
        <v>0</v>
      </c>
    </row>
    <row r="5" spans="1:7" ht="12.75">
      <c r="A5" s="4" t="s">
        <v>55</v>
      </c>
      <c r="B5" s="24">
        <f>Barley!B4</f>
        <v>121.55</v>
      </c>
      <c r="C5" s="24">
        <f>Barley!B18</f>
        <v>73.9</v>
      </c>
      <c r="D5" s="28">
        <v>400</v>
      </c>
      <c r="E5" s="29">
        <f t="shared" si="0"/>
        <v>48620</v>
      </c>
      <c r="F5" s="29">
        <f t="shared" si="1"/>
        <v>29560.000000000004</v>
      </c>
      <c r="G5" s="29">
        <f t="shared" si="2"/>
        <v>19059.999999999996</v>
      </c>
    </row>
    <row r="6" spans="1:7" ht="12.75">
      <c r="A6" s="4" t="s">
        <v>26</v>
      </c>
      <c r="B6" s="24">
        <f>Corn!B4</f>
        <v>140.25</v>
      </c>
      <c r="C6" s="24">
        <f>Corn!B18</f>
        <v>117.35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130.75</v>
      </c>
      <c r="C7" s="24">
        <f>Soyb!B18</f>
        <v>71.86</v>
      </c>
      <c r="D7" s="28">
        <v>0</v>
      </c>
      <c r="E7" s="29">
        <f t="shared" si="0"/>
        <v>0</v>
      </c>
      <c r="F7" s="29">
        <f t="shared" si="1"/>
        <v>0</v>
      </c>
      <c r="G7" s="29">
        <f t="shared" si="2"/>
        <v>0</v>
      </c>
    </row>
    <row r="8" spans="1:7" ht="12.75">
      <c r="A8" s="4" t="s">
        <v>92</v>
      </c>
      <c r="B8" s="24">
        <f>Drybean!B4</f>
        <v>217</v>
      </c>
      <c r="C8" s="24">
        <f>Drybean!B18</f>
        <v>117.39</v>
      </c>
      <c r="D8" s="28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2.75">
      <c r="A9" s="4" t="s">
        <v>56</v>
      </c>
      <c r="B9" s="24">
        <f>Oil_SF!B4</f>
        <v>152.32</v>
      </c>
      <c r="C9" s="24">
        <f>Oil_SF!B18</f>
        <v>90.09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57</v>
      </c>
      <c r="B10" s="24">
        <f>Conf_SF!B4</f>
        <v>190.72</v>
      </c>
      <c r="C10" s="24">
        <f>Conf_SF!B18</f>
        <v>107.86</v>
      </c>
      <c r="D10" s="28">
        <v>200</v>
      </c>
      <c r="E10" s="29">
        <f t="shared" si="0"/>
        <v>38144</v>
      </c>
      <c r="F10" s="29">
        <f t="shared" si="1"/>
        <v>21572</v>
      </c>
      <c r="G10" s="29">
        <f t="shared" si="2"/>
        <v>16572</v>
      </c>
    </row>
    <row r="11" spans="1:7" ht="12.75">
      <c r="A11" s="4" t="s">
        <v>58</v>
      </c>
      <c r="B11" s="24">
        <f>Canola!B4</f>
        <v>138.72</v>
      </c>
      <c r="C11" s="24">
        <f>Canola!B18</f>
        <v>109.75000000000001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59</v>
      </c>
      <c r="B12" s="24">
        <f>Flax!B4</f>
        <v>107</v>
      </c>
      <c r="C12" s="24">
        <f>Flax!B18</f>
        <v>61.709999999999994</v>
      </c>
      <c r="D12" s="28">
        <v>400</v>
      </c>
      <c r="E12" s="29">
        <f t="shared" si="0"/>
        <v>42800</v>
      </c>
      <c r="F12" s="29">
        <f t="shared" si="1"/>
        <v>24683.999999999996</v>
      </c>
      <c r="G12" s="29">
        <f t="shared" si="2"/>
        <v>18116.000000000004</v>
      </c>
    </row>
    <row r="13" spans="1:7" ht="12.75">
      <c r="A13" s="4" t="s">
        <v>62</v>
      </c>
      <c r="B13" s="24">
        <f>Peas!B4</f>
        <v>119</v>
      </c>
      <c r="C13" s="24">
        <f>Peas!B18</f>
        <v>71.06</v>
      </c>
      <c r="D13" s="28">
        <v>400</v>
      </c>
      <c r="E13" s="29">
        <f t="shared" si="0"/>
        <v>47600</v>
      </c>
      <c r="F13" s="29">
        <f t="shared" si="1"/>
        <v>28424</v>
      </c>
      <c r="G13" s="29">
        <f t="shared" si="2"/>
        <v>19176</v>
      </c>
    </row>
    <row r="14" spans="1:7" ht="12.75">
      <c r="A14" s="4" t="s">
        <v>63</v>
      </c>
      <c r="B14" s="24">
        <f>Oats!B4</f>
        <v>82.6</v>
      </c>
      <c r="C14" s="24">
        <f>Oats!B18</f>
        <v>64.06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64</v>
      </c>
      <c r="B15" s="24">
        <f>Lentil!B4</f>
        <v>140.4</v>
      </c>
      <c r="C15" s="24">
        <f>Lentil!B18</f>
        <v>80.79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60</v>
      </c>
      <c r="B16" s="24">
        <f>Mustard!B4</f>
        <v>122.55</v>
      </c>
      <c r="C16" s="24">
        <f>Mustard!B18</f>
        <v>61.35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4" t="s">
        <v>61</v>
      </c>
      <c r="B17" s="24">
        <f>Buckwht!B4</f>
        <v>101.7</v>
      </c>
      <c r="C17" s="24">
        <f>Buckwht!B18</f>
        <v>44.63000000000001</v>
      </c>
      <c r="D17" s="28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2.75">
      <c r="A18" s="4" t="s">
        <v>65</v>
      </c>
      <c r="B18" s="24">
        <f>Millet!B4</f>
        <v>84.5</v>
      </c>
      <c r="C18" s="24">
        <f>Millet!B18</f>
        <v>39.29</v>
      </c>
      <c r="D18" s="28">
        <v>0</v>
      </c>
      <c r="E18" s="29">
        <f t="shared" si="0"/>
        <v>0</v>
      </c>
      <c r="F18" s="29">
        <f t="shared" si="1"/>
        <v>0</v>
      </c>
      <c r="G18" s="29">
        <f t="shared" si="2"/>
        <v>0</v>
      </c>
    </row>
    <row r="19" spans="1:7" ht="12.75">
      <c r="A19" s="4" t="s">
        <v>66</v>
      </c>
      <c r="B19" s="24">
        <f>'Wint.Wht'!B4</f>
        <v>128.1</v>
      </c>
      <c r="C19" s="24">
        <f>'Wint.Wht'!B18</f>
        <v>75.35999999999999</v>
      </c>
      <c r="D19" s="28">
        <v>0</v>
      </c>
      <c r="E19" s="29">
        <f t="shared" si="0"/>
        <v>0</v>
      </c>
      <c r="F19" s="29">
        <f t="shared" si="1"/>
        <v>0</v>
      </c>
      <c r="G19" s="29">
        <f t="shared" si="2"/>
        <v>0</v>
      </c>
    </row>
    <row r="20" spans="1:7" ht="12.75">
      <c r="A20" s="4" t="s">
        <v>67</v>
      </c>
      <c r="B20" s="24">
        <f>Rye!B4</f>
        <v>72.72</v>
      </c>
      <c r="C20" s="24">
        <f>Rye!B18</f>
        <v>64.46000000000001</v>
      </c>
      <c r="D20" s="28">
        <v>0</v>
      </c>
      <c r="E20" s="29">
        <f t="shared" si="0"/>
        <v>0</v>
      </c>
      <c r="F20" s="29">
        <f t="shared" si="1"/>
        <v>0</v>
      </c>
      <c r="G20" s="29">
        <f t="shared" si="2"/>
        <v>0</v>
      </c>
    </row>
    <row r="21" spans="1:7" ht="12.75">
      <c r="A21" s="14" t="s">
        <v>86</v>
      </c>
      <c r="B21" s="14"/>
      <c r="C21" s="14"/>
      <c r="D21" s="30">
        <f>SUM(D3:D20)</f>
        <v>2200</v>
      </c>
      <c r="E21" s="30">
        <f>SUM(E3:E20)</f>
        <v>259724</v>
      </c>
      <c r="F21" s="30">
        <f>SUM(F3:F20)</f>
        <v>163504</v>
      </c>
      <c r="G21" s="30">
        <f>SUM(G3:G20)</f>
        <v>96220</v>
      </c>
    </row>
    <row r="22" spans="1:7" ht="12.75">
      <c r="A22" s="4"/>
      <c r="B22" s="4"/>
      <c r="C22" s="4"/>
      <c r="D22" s="4"/>
      <c r="E22" s="18"/>
      <c r="F22" s="18"/>
      <c r="G22" s="18"/>
    </row>
    <row r="23" spans="1:8" ht="12.75">
      <c r="A23" s="3"/>
      <c r="B23" s="3"/>
      <c r="C23" s="38" t="s">
        <v>52</v>
      </c>
      <c r="D23" s="38"/>
      <c r="E23" s="38"/>
      <c r="F23" s="3"/>
      <c r="G23" s="3"/>
      <c r="H23" s="3"/>
    </row>
    <row r="24" spans="1:8" ht="12.75">
      <c r="A24" s="19" t="s">
        <v>82</v>
      </c>
      <c r="B24" s="19"/>
      <c r="C24" s="19"/>
      <c r="D24" s="20"/>
      <c r="E24" s="19" t="s">
        <v>83</v>
      </c>
      <c r="F24" s="19"/>
      <c r="G24" s="19"/>
      <c r="H24" s="3"/>
    </row>
    <row r="25" spans="1:7" ht="12.75">
      <c r="A25" t="s">
        <v>93</v>
      </c>
      <c r="C25" s="31">
        <f>E21</f>
        <v>259724</v>
      </c>
      <c r="E25" t="s">
        <v>76</v>
      </c>
      <c r="G25" s="15">
        <f>F21</f>
        <v>163504</v>
      </c>
    </row>
    <row r="26" spans="1:8" ht="12.75">
      <c r="A26" t="s">
        <v>87</v>
      </c>
      <c r="C26" s="32">
        <v>23800</v>
      </c>
      <c r="D26" s="1" t="s">
        <v>78</v>
      </c>
      <c r="E26" t="s">
        <v>88</v>
      </c>
      <c r="G26" s="21">
        <v>28000</v>
      </c>
      <c r="H26" s="1" t="s">
        <v>78</v>
      </c>
    </row>
    <row r="27" spans="1:8" ht="12.75">
      <c r="A27" t="s">
        <v>91</v>
      </c>
      <c r="C27" s="33">
        <v>0</v>
      </c>
      <c r="D27" s="1" t="s">
        <v>78</v>
      </c>
      <c r="E27" t="s">
        <v>75</v>
      </c>
      <c r="G27" s="21">
        <v>75500</v>
      </c>
      <c r="H27" s="1" t="s">
        <v>78</v>
      </c>
    </row>
    <row r="28" spans="1:8" ht="12.75">
      <c r="A28" t="s">
        <v>74</v>
      </c>
      <c r="C28" s="31">
        <f>SUM(C25:C27)</f>
        <v>283524</v>
      </c>
      <c r="E28" t="s">
        <v>89</v>
      </c>
      <c r="G28" s="21">
        <v>0</v>
      </c>
      <c r="H28" s="1" t="s">
        <v>78</v>
      </c>
    </row>
    <row r="29" spans="5:8" ht="12.75">
      <c r="E29" t="s">
        <v>77</v>
      </c>
      <c r="G29" s="21">
        <v>0</v>
      </c>
      <c r="H29" s="1" t="s">
        <v>78</v>
      </c>
    </row>
    <row r="30" spans="5:8" ht="12.75">
      <c r="E30" t="s">
        <v>90</v>
      </c>
      <c r="G30" s="22">
        <v>7000</v>
      </c>
      <c r="H30" s="1" t="s">
        <v>78</v>
      </c>
    </row>
    <row r="31" spans="5:7" ht="13.5" thickBot="1">
      <c r="E31" t="s">
        <v>74</v>
      </c>
      <c r="G31" s="23">
        <f>SUM(G25:G30)</f>
        <v>274004</v>
      </c>
    </row>
    <row r="32" spans="1:8" ht="13.5" thickBot="1">
      <c r="A32" s="3" t="s">
        <v>81</v>
      </c>
      <c r="B32" s="3"/>
      <c r="C32" s="3"/>
      <c r="D32" s="3"/>
      <c r="E32" s="3"/>
      <c r="F32" s="3"/>
      <c r="G32" s="34">
        <f>C28-G31</f>
        <v>9520</v>
      </c>
      <c r="H32" s="3"/>
    </row>
    <row r="33" spans="4:7" ht="12.75">
      <c r="D33" s="37" t="s">
        <v>96</v>
      </c>
      <c r="G33" s="6"/>
    </row>
  </sheetData>
  <sheetProtection sheet="1" objects="1" scenarios="1" selectLockedCells="1"/>
  <mergeCells count="1">
    <mergeCell ref="C23:E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1360</v>
      </c>
      <c r="C2" s="39"/>
      <c r="D2" s="39"/>
      <c r="E2" s="39"/>
      <c r="F2" s="39"/>
      <c r="G2" s="39"/>
    </row>
    <row r="3" spans="1:7" ht="12.75">
      <c r="A3" t="s">
        <v>94</v>
      </c>
      <c r="B3" s="10">
        <v>0.102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138.72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17.5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6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37.17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11.69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10.5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4.09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109.75000000000001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12.96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7.95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58.8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168.55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-29.830000000000013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0.08069852941176471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0.04323529411764706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0.12393382352941178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20</v>
      </c>
      <c r="C2" s="39"/>
      <c r="D2" s="39"/>
      <c r="E2" s="39"/>
      <c r="F2" s="39"/>
      <c r="G2" s="39"/>
    </row>
    <row r="3" spans="1:7" ht="12.75">
      <c r="A3" t="s">
        <v>94</v>
      </c>
      <c r="B3" s="12">
        <v>5.35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107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6.3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17.08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11.55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9.07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9.11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61.709999999999994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3.16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11.46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6.65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55.57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117.28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-10.280000000000001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3.0854999999999997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2.7785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5.864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34</v>
      </c>
      <c r="C2" s="39"/>
      <c r="D2" s="39"/>
      <c r="E2" s="39"/>
      <c r="F2" s="39"/>
      <c r="G2" s="39"/>
    </row>
    <row r="3" spans="1:7" ht="12.75">
      <c r="A3" t="s">
        <v>94</v>
      </c>
      <c r="B3" s="12">
        <v>3.5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119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16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5.5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10.47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2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2.65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71.06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13.35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7.53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58.72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129.78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-10.780000000000001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2.09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1.7270588235294118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3.8170588235294116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59</v>
      </c>
      <c r="C2" s="39"/>
      <c r="D2" s="39"/>
      <c r="E2" s="39"/>
      <c r="F2" s="39"/>
      <c r="G2" s="39"/>
    </row>
    <row r="3" spans="1:7" ht="12.75">
      <c r="A3" t="s">
        <v>94</v>
      </c>
      <c r="B3" s="12">
        <v>1.4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82.6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1.88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24.77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12.74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2.39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64.06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4.04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14.08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8.54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60.959999999999994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125.02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-42.42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1.0857627118644069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1.0332203389830508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2.1189830508474574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1200</v>
      </c>
      <c r="C2" s="39"/>
      <c r="D2" s="39"/>
      <c r="E2" s="39"/>
      <c r="F2" s="39"/>
      <c r="G2" s="39"/>
    </row>
    <row r="3" spans="1:7" ht="12.75">
      <c r="A3" t="s">
        <v>94</v>
      </c>
      <c r="B3" s="10">
        <v>0.117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140.4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13.3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20.14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3.24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14.9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4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3.01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80.79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14.06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8.13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60.19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140.98000000000002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-0.5800000000000125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0.06732500000000001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0.05015833333333333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0.11748333333333334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950</v>
      </c>
      <c r="C2" s="39"/>
      <c r="D2" s="39"/>
      <c r="E2" s="39"/>
      <c r="F2" s="39"/>
      <c r="G2" s="39"/>
    </row>
    <row r="3" spans="1:7" ht="12.75">
      <c r="A3" t="s">
        <v>94</v>
      </c>
      <c r="B3" s="10">
        <v>0.129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122.55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5.95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6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17.98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10.64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9.69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2.29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61.35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3.28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11.94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7.15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56.669999999999995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118.02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4.530000000000001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0.06457894736842106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0.05965263157894736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0.12423157894736842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900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0.113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101.7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7.5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10.73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9.73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1.67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44.63000000000001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3.32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12.03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7.19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56.839999999999996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101.47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0.23000000000000398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0.0495888888888889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0.06315555555555555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0.11274444444444444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0.065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84.5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8.84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11.72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10.51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1.47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39.29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8.05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59.08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98.37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-13.870000000000005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0.030223076923076922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0.045446153846153844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0.07566923076923077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42</v>
      </c>
      <c r="C2" s="39"/>
      <c r="D2" s="39"/>
      <c r="E2" s="39"/>
      <c r="F2" s="39"/>
      <c r="G2" s="39"/>
    </row>
    <row r="3" spans="1:7" ht="12.75">
      <c r="A3" t="s">
        <v>95</v>
      </c>
      <c r="B3" s="10">
        <v>3.05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128.1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4.75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5.38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38.16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10.24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9.42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2.81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75.35999999999999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3.44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12.08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6.98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56.8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132.15999999999997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-4.059999999999974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1.794285714285714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1.3523809523809522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3.146666666666666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36</v>
      </c>
      <c r="C2" s="39"/>
      <c r="D2" s="39"/>
      <c r="E2" s="39"/>
      <c r="F2" s="39"/>
      <c r="G2" s="39"/>
    </row>
    <row r="3" spans="1:7" ht="12.75">
      <c r="A3" t="s">
        <v>30</v>
      </c>
      <c r="B3" s="10">
        <v>2.02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72.72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30.68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11.78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2.4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64.46000000000001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12.83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7.75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58.5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122.96000000000001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-50.24000000000001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1.7905555555555557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1.625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3.4155555555555557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30</v>
      </c>
      <c r="C2" s="39"/>
      <c r="D2" s="39"/>
      <c r="E2" s="39"/>
      <c r="F2" s="39"/>
      <c r="G2" s="39"/>
    </row>
    <row r="3" spans="1:7" ht="12.75">
      <c r="A3" t="s">
        <v>94</v>
      </c>
      <c r="B3" s="12">
        <v>3.44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103.2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8.7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12.1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23.2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10.36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9.79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74.08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3.49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12.32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7.48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57.589999999999996</v>
      </c>
      <c r="C25" s="39"/>
      <c r="D25" s="39"/>
      <c r="E25" s="39"/>
      <c r="F25" s="39"/>
      <c r="G25" s="39"/>
    </row>
    <row r="26" spans="2:7" ht="12.75" customHeight="1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131.67</v>
      </c>
      <c r="C27" s="39"/>
      <c r="D27" s="39"/>
      <c r="E27" s="39"/>
      <c r="F27" s="39"/>
      <c r="G27" s="39"/>
    </row>
    <row r="28" spans="2:7" ht="12.75" customHeight="1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-28.469999999999985</v>
      </c>
      <c r="C29" s="39"/>
      <c r="D29" s="39"/>
      <c r="E29" s="39"/>
      <c r="F29" s="39"/>
      <c r="G29" s="39"/>
    </row>
    <row r="30" spans="2:7" ht="12.75" customHeight="1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2.469333333333333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1.9196666666666666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4.388999999999999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29</v>
      </c>
      <c r="C2" s="39"/>
      <c r="D2" s="39"/>
      <c r="E2" s="39"/>
      <c r="F2" s="39"/>
      <c r="G2" s="39"/>
    </row>
    <row r="3" spans="1:7" ht="12.75">
      <c r="A3" t="s">
        <v>94</v>
      </c>
      <c r="B3" s="10">
        <v>3.42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99.17999999999999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12.1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21.95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3.1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10.33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9.78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74.53999999999999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3.47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12.29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7.46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57.519999999999996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132.06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-32.88000000000001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2.5703448275862066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1.9834482758620688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4.553793103448276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55</v>
      </c>
      <c r="C2" s="39"/>
      <c r="D2" s="39"/>
      <c r="E2" s="39"/>
      <c r="F2" s="39"/>
      <c r="G2" s="39"/>
    </row>
    <row r="3" spans="1:7" ht="12.75">
      <c r="A3" t="s">
        <v>94</v>
      </c>
      <c r="B3" s="10">
        <v>2.21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121.55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6.3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10.3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1.25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28.08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2.7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11.21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73.9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3.85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13.27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8.01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59.43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133.33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-11.780000000000015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1.3436363636363637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1.0805454545454545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2.424181818181818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75</v>
      </c>
      <c r="C2" s="39"/>
      <c r="D2" s="39"/>
      <c r="E2" s="39"/>
      <c r="F2" s="39"/>
      <c r="G2" s="39"/>
    </row>
    <row r="3" spans="1:7" ht="12.75">
      <c r="A3" t="s">
        <v>94</v>
      </c>
      <c r="B3" s="10">
        <v>1.87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140.25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31.46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32.9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15.84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13.89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10.13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4.38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117.35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5.17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20.31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71.78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189.13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-48.879999999999995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1.5646666666666667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0.9570666666666667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2.521733333333333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25</v>
      </c>
      <c r="C2" s="39"/>
      <c r="D2" s="39"/>
      <c r="E2" s="39"/>
      <c r="F2" s="39"/>
      <c r="G2" s="39"/>
    </row>
    <row r="3" spans="1:7" ht="12.75">
      <c r="A3" t="s">
        <v>94</v>
      </c>
      <c r="B3" s="10">
        <v>5.23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130.75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32.01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3.49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9.23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2.68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71.86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56.599999999999994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128.45999999999998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2.2900000000000205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2.8744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2.264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5.138399999999999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1400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217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23.25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19.01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14.2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12.74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11.81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4.38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117.39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4.21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15.65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10.06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64.22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181.61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35.389999999999986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0.08385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0.04587142857142857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0.12972142857142857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1360</v>
      </c>
      <c r="C2" s="39"/>
      <c r="D2" s="39"/>
      <c r="E2" s="39"/>
      <c r="F2" s="39"/>
      <c r="G2" s="39"/>
    </row>
    <row r="3" spans="1:7" ht="12.75">
      <c r="A3" t="s">
        <v>94</v>
      </c>
      <c r="B3" s="10">
        <v>0.112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152.32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13.86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5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19.98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12.39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2.72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3.36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90.09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14.84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9.28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62.55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152.64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-0.3199999999999932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0.06624264705882353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0.04599264705882353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0.11223529411764704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1280</v>
      </c>
      <c r="C2" s="39"/>
      <c r="D2" s="39"/>
      <c r="E2" s="39"/>
      <c r="F2" s="39"/>
      <c r="G2" s="39"/>
    </row>
    <row r="3" spans="1:7" ht="12.75">
      <c r="A3" t="s">
        <v>94</v>
      </c>
      <c r="B3" s="10">
        <v>0.149</v>
      </c>
      <c r="C3" s="39"/>
      <c r="D3" s="39"/>
      <c r="E3" s="39"/>
      <c r="F3" s="39"/>
      <c r="G3" s="39"/>
    </row>
    <row r="4" spans="1:7" ht="12.75">
      <c r="A4" t="s">
        <v>28</v>
      </c>
      <c r="B4">
        <f>B2*B3</f>
        <v>190.72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19.8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11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17.97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8.5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12.32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2.56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5.75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4.02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107.86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14.77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9.25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34.3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62.419999999999995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170.28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20.439999999999998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0.084265625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0.04876562499999999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0.13303125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2005-12-23T03:57:58Z</cp:lastPrinted>
  <dcterms:created xsi:type="dcterms:W3CDTF">2005-01-10T15:34:54Z</dcterms:created>
  <dcterms:modified xsi:type="dcterms:W3CDTF">2005-12-23T04:04:41Z</dcterms:modified>
  <cp:category/>
  <cp:version/>
  <cp:contentType/>
  <cp:contentStatus/>
</cp:coreProperties>
</file>