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Extension Crop Production\CLAIR KEENE\Corn Hybrid Trials\summary tables\"/>
    </mc:Choice>
  </mc:AlternateContent>
  <xr:revisionPtr revIDLastSave="0" documentId="13_ncr:1_{BD6188B9-FDFB-4FF8-838A-74CB959D6604}" xr6:coauthVersionLast="36" xr6:coauthVersionMax="36" xr10:uidLastSave="{00000000-0000-0000-0000-000000000000}"/>
  <bookViews>
    <workbookView xWindow="0" yWindow="0" windowWidth="28800" windowHeight="12225" xr2:uid="{6B81BA49-4135-46EA-BF83-4A5464D36F4B}"/>
  </bookViews>
  <sheets>
    <sheet name="Zone 1 Early" sheetId="1" r:id="rId1"/>
    <sheet name="Zone 1 Late" sheetId="7" r:id="rId2"/>
    <sheet name="combined z1" sheetId="6" state="hidden" r:id="rId3"/>
    <sheet name="Zone 2 Early Conv" sheetId="2" r:id="rId4"/>
    <sheet name="Zone 2 Late Conv" sheetId="8" r:id="rId5"/>
    <sheet name="Zone 2 Early" sheetId="10" r:id="rId6"/>
    <sheet name="Zone 2 Late" sheetId="11" r:id="rId7"/>
    <sheet name="combined z2" sheetId="4" state="hidden" r:id="rId8"/>
    <sheet name="Zone 3 Early" sheetId="3" r:id="rId9"/>
    <sheet name="Zone 3 Late" sheetId="9" r:id="rId10"/>
    <sheet name="combined z3" sheetId="5" state="hidden" r:id="rId11"/>
  </sheets>
  <definedNames>
    <definedName name="IDX" localSheetId="10">'combined z3'!$J$1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0" l="1"/>
  <c r="Q23" i="10"/>
  <c r="P23" i="10"/>
  <c r="N21" i="9" l="1"/>
  <c r="O21" i="9"/>
  <c r="M21" i="9"/>
  <c r="Q21" i="11"/>
  <c r="S21" i="11"/>
  <c r="R21" i="11"/>
  <c r="R25" i="10"/>
  <c r="Q25" i="10"/>
  <c r="P25" i="10"/>
  <c r="R24" i="10"/>
  <c r="Q24" i="10"/>
  <c r="P24" i="10"/>
  <c r="R22" i="10"/>
  <c r="Q22" i="10"/>
  <c r="P22" i="10"/>
  <c r="R22" i="7"/>
  <c r="S22" i="7"/>
  <c r="Q22" i="7"/>
  <c r="S24" i="1" l="1"/>
  <c r="S23" i="1"/>
  <c r="R24" i="1"/>
  <c r="R23" i="1"/>
  <c r="Q23" i="1"/>
  <c r="Q24" i="1"/>
  <c r="N25" i="3"/>
  <c r="N24" i="3"/>
  <c r="M25" i="3"/>
  <c r="M24" i="3"/>
  <c r="O25" i="3"/>
  <c r="O24" i="3"/>
  <c r="S21" i="1" l="1"/>
  <c r="S22" i="1" s="1"/>
  <c r="R21" i="1"/>
  <c r="R22" i="1" s="1"/>
  <c r="Q21" i="1"/>
  <c r="Q22" i="1" s="1"/>
  <c r="N22" i="3"/>
  <c r="N23" i="3" s="1"/>
  <c r="O22" i="3"/>
  <c r="O23" i="3" s="1"/>
  <c r="M22" i="3"/>
  <c r="M23" i="3" s="1"/>
</calcChain>
</file>

<file path=xl/sharedStrings.xml><?xml version="1.0" encoding="utf-8"?>
<sst xmlns="http://schemas.openxmlformats.org/spreadsheetml/2006/main" count="3705" uniqueCount="296">
  <si>
    <t>Trt #</t>
  </si>
  <si>
    <t>Company</t>
  </si>
  <si>
    <t>Hybrid</t>
  </si>
  <si>
    <t>RM</t>
  </si>
  <si>
    <t>Moisture</t>
  </si>
  <si>
    <t>TW</t>
  </si>
  <si>
    <t>Yield</t>
  </si>
  <si>
    <t>Legacy Seeds</t>
  </si>
  <si>
    <t>LC-2347</t>
  </si>
  <si>
    <t>Proseed</t>
  </si>
  <si>
    <t>1984 VT2PRIB</t>
  </si>
  <si>
    <t>REA Hybrids</t>
  </si>
  <si>
    <t>83B33</t>
  </si>
  <si>
    <t>Dairyland Seed</t>
  </si>
  <si>
    <t>DS-2350RR</t>
  </si>
  <si>
    <t>86A49</t>
  </si>
  <si>
    <t>Pioneer Hi-Bred</t>
  </si>
  <si>
    <t>8588AM</t>
  </si>
  <si>
    <t>1B821</t>
  </si>
  <si>
    <t>8859AM</t>
  </si>
  <si>
    <t>Biogene Seeds</t>
  </si>
  <si>
    <t>BG510AT</t>
  </si>
  <si>
    <t>2181 VT2PRIB</t>
  </si>
  <si>
    <t>2B863</t>
  </si>
  <si>
    <t>7844AM</t>
  </si>
  <si>
    <t>LC311-20</t>
  </si>
  <si>
    <t>DS-2531AM</t>
  </si>
  <si>
    <t>LC-2817</t>
  </si>
  <si>
    <t>Zone 1 Check 1 Dekalb</t>
  </si>
  <si>
    <t>DKC36-48</t>
  </si>
  <si>
    <t>Latham Hi-Tech Seeds</t>
  </si>
  <si>
    <t>LH 3325 VT2 PRO</t>
  </si>
  <si>
    <t>2B851</t>
  </si>
  <si>
    <t>LC334-21</t>
  </si>
  <si>
    <t>LH 3695 VT2 PRO</t>
  </si>
  <si>
    <t>Stine Seed</t>
  </si>
  <si>
    <t>9141-30</t>
  </si>
  <si>
    <t>LC304-21</t>
  </si>
  <si>
    <t>LH 3035 VT2 PRO</t>
  </si>
  <si>
    <t>BG512V2</t>
  </si>
  <si>
    <t>LC275-21</t>
  </si>
  <si>
    <t>1B771</t>
  </si>
  <si>
    <t>LH 2977 VT2 PRO</t>
  </si>
  <si>
    <t>BG490V2</t>
  </si>
  <si>
    <t>LC353-22</t>
  </si>
  <si>
    <t>Master Farmer</t>
  </si>
  <si>
    <t>MBZ-N852 3220EZ</t>
  </si>
  <si>
    <t>9003-20</t>
  </si>
  <si>
    <t>LC295-21</t>
  </si>
  <si>
    <t>LC354-20</t>
  </si>
  <si>
    <t>MB-G779 3110VIP</t>
  </si>
  <si>
    <t>1882 VT2PRIB</t>
  </si>
  <si>
    <t>Mean</t>
  </si>
  <si>
    <t>CV</t>
  </si>
  <si>
    <t>LSD (.05)</t>
  </si>
  <si>
    <t>LSD (.10)</t>
  </si>
  <si>
    <t>Grand Forks</t>
  </si>
  <si>
    <t>Ramsey</t>
  </si>
  <si>
    <t>Marshall</t>
  </si>
  <si>
    <t>DS-2919AM</t>
  </si>
  <si>
    <t>DS-3022AM</t>
  </si>
  <si>
    <t>DS-3203AM</t>
  </si>
  <si>
    <t>DS-3477AM</t>
  </si>
  <si>
    <t>Dyna-Gro</t>
  </si>
  <si>
    <t>D26VC72</t>
  </si>
  <si>
    <t>D27VC87</t>
  </si>
  <si>
    <t>D28VC33</t>
  </si>
  <si>
    <t>D31VC23</t>
  </si>
  <si>
    <t>LH 3867 VT2 PRO</t>
  </si>
  <si>
    <t>LH 3937 VT2 PRO</t>
  </si>
  <si>
    <t>LH 4375 VT2 PRO</t>
  </si>
  <si>
    <t>LC-3017</t>
  </si>
  <si>
    <t>LC-3517</t>
  </si>
  <si>
    <t>LC403-22</t>
  </si>
  <si>
    <t>LC414-21</t>
  </si>
  <si>
    <t>LC464-21</t>
  </si>
  <si>
    <t>MG-A869</t>
  </si>
  <si>
    <t>MRZ-C939 5122EZ</t>
  </si>
  <si>
    <t>1787 VT2PRIB</t>
  </si>
  <si>
    <t>2392 VT2PRIB</t>
  </si>
  <si>
    <t>REA HYBRIDS</t>
  </si>
  <si>
    <t>2B862</t>
  </si>
  <si>
    <t>3B903</t>
  </si>
  <si>
    <t>92B10</t>
  </si>
  <si>
    <t>EXP88B04</t>
  </si>
  <si>
    <t>9212-10</t>
  </si>
  <si>
    <t>Zone 2 Check 1 Pioneer</t>
  </si>
  <si>
    <t>P8588</t>
  </si>
  <si>
    <t>DB31-80</t>
  </si>
  <si>
    <t>DB31-83</t>
  </si>
  <si>
    <t>DB31-90</t>
  </si>
  <si>
    <t>DB31-93</t>
  </si>
  <si>
    <t>DB32-77</t>
  </si>
  <si>
    <t>F2F1C-890</t>
  </si>
  <si>
    <t>F2F1C-928</t>
  </si>
  <si>
    <t>F2F1C-941</t>
  </si>
  <si>
    <t>R1-1592</t>
  </si>
  <si>
    <t>R1-2194</t>
  </si>
  <si>
    <t>R1-2197</t>
  </si>
  <si>
    <t>O.52-89UP</t>
  </si>
  <si>
    <t>O.62-93UP</t>
  </si>
  <si>
    <t>O.84-95UP</t>
  </si>
  <si>
    <t>O.98-91UP</t>
  </si>
  <si>
    <t>Zone 2 Check 2 Croplan</t>
  </si>
  <si>
    <t>Prosper</t>
  </si>
  <si>
    <t>Steele</t>
  </si>
  <si>
    <t>DAHLMAN SEED</t>
  </si>
  <si>
    <t>R48-239VT2PRIB</t>
  </si>
  <si>
    <t>R49-25VT2PRIB</t>
  </si>
  <si>
    <t>DS-3601AM</t>
  </si>
  <si>
    <t>DS-3727AM</t>
  </si>
  <si>
    <t>DS-3959Q</t>
  </si>
  <si>
    <t>DS-4014Q</t>
  </si>
  <si>
    <t>HEFTY</t>
  </si>
  <si>
    <t>H3632</t>
  </si>
  <si>
    <t>H4052</t>
  </si>
  <si>
    <t>H4132</t>
  </si>
  <si>
    <t>H4732</t>
  </si>
  <si>
    <t>LH 4454 VT2 PRO</t>
  </si>
  <si>
    <t>LH 4527 VT2 PRO</t>
  </si>
  <si>
    <t>LH 4657 VT2 PRO</t>
  </si>
  <si>
    <t>LH 4937 VT2 PRO</t>
  </si>
  <si>
    <t>LH 5245 VT2 PRO</t>
  </si>
  <si>
    <t>LC-3718</t>
  </si>
  <si>
    <t>LC461-21</t>
  </si>
  <si>
    <t>2196 VT2PRIB</t>
  </si>
  <si>
    <t>2398 TRE</t>
  </si>
  <si>
    <t>MX441-G</t>
  </si>
  <si>
    <t>4B958</t>
  </si>
  <si>
    <t>95A36</t>
  </si>
  <si>
    <t>96A49</t>
  </si>
  <si>
    <t>Zone 3 Check 1 Hefty</t>
  </si>
  <si>
    <t>Zone 3 Check 2 Dekalb</t>
  </si>
  <si>
    <t>44-98</t>
  </si>
  <si>
    <t>Zone 3 Check 3 Delalb</t>
  </si>
  <si>
    <t>51-25</t>
  </si>
  <si>
    <t>Richland East</t>
  </si>
  <si>
    <t>Ransom</t>
  </si>
  <si>
    <t>Combined Zone 1</t>
  </si>
  <si>
    <t>Combined Zone 3</t>
  </si>
  <si>
    <t>Combined Zone 2</t>
  </si>
  <si>
    <t>Grforks</t>
  </si>
  <si>
    <t>Combines Zone 1 Corn 2022</t>
  </si>
  <si>
    <t>The Mixed Procedure</t>
  </si>
  <si>
    <t>Model Information</t>
  </si>
  <si>
    <t>Data Set</t>
  </si>
  <si>
    <t>WORK.COMBINED_ZONE1_CORN_2022</t>
  </si>
  <si>
    <t>Dependent Variable</t>
  </si>
  <si>
    <t>moisture</t>
  </si>
  <si>
    <t>Covariance Structure</t>
  </si>
  <si>
    <t>Variance Components</t>
  </si>
  <si>
    <t>Estimation Method</t>
  </si>
  <si>
    <t>Type 3</t>
  </si>
  <si>
    <t>Residual Variance Method</t>
  </si>
  <si>
    <t>Factor</t>
  </si>
  <si>
    <t>Fixed Effects SE Method</t>
  </si>
  <si>
    <t>Model-Based</t>
  </si>
  <si>
    <t>Degrees of Freedom Method</t>
  </si>
  <si>
    <t>Containment</t>
  </si>
  <si>
    <t>Class Level Information</t>
  </si>
  <si>
    <t>Class</t>
  </si>
  <si>
    <t>Levels</t>
  </si>
  <si>
    <t>Values</t>
  </si>
  <si>
    <t>location</t>
  </si>
  <si>
    <t>Grforks Marshall Ramsey</t>
  </si>
  <si>
    <t>block</t>
  </si>
  <si>
    <t>1 2 3 4 5</t>
  </si>
  <si>
    <t>rep</t>
  </si>
  <si>
    <t>1 2 3 4</t>
  </si>
  <si>
    <t>trt</t>
  </si>
  <si>
    <t>1 2 3 4 5 6 7 8 9 10 11 12 13 14 15 16 17 18 19 20 21 22 23 24 25 26 27 28 29 30 31 32 33 34 35</t>
  </si>
  <si>
    <t>Dimensions</t>
  </si>
  <si>
    <t>Covariance Parameters</t>
  </si>
  <si>
    <t>Columns in X</t>
  </si>
  <si>
    <t>Columns in Z</t>
  </si>
  <si>
    <t>Subjects</t>
  </si>
  <si>
    <t>Max Obs per Subject</t>
  </si>
  <si>
    <t>Number of Observations</t>
  </si>
  <si>
    <t>Number of Observations Read</t>
  </si>
  <si>
    <t>Number of Observations Used</t>
  </si>
  <si>
    <t>Number of Observations Not Used</t>
  </si>
  <si>
    <t>Type 3 Analysis of Variance</t>
  </si>
  <si>
    <t>Source</t>
  </si>
  <si>
    <t>DF</t>
  </si>
  <si>
    <t>Sum of Squares</t>
  </si>
  <si>
    <t>Mean Square</t>
  </si>
  <si>
    <t>Expected Mean Square</t>
  </si>
  <si>
    <t>Error Term</t>
  </si>
  <si>
    <t>Error DF</t>
  </si>
  <si>
    <t>F Value</t>
  </si>
  <si>
    <t>Pr &gt; F</t>
  </si>
  <si>
    <t>Var(Residual) + 3.5904 Var(location*trt) + Q(trt)</t>
  </si>
  <si>
    <t>0.99 MS(location*trt) + 0.01 MS(Residual)</t>
  </si>
  <si>
    <t>&lt;.0001</t>
  </si>
  <si>
    <t>Var(Residual) + 3.6244 Var(location*trt) + 34.891 Var(rep(location)) + 126.86 Var(location)</t>
  </si>
  <si>
    <t>1.0005 MS(rep(location)) + 0.9994 MS(location*trt) - 0.9999 MS(Residual)</t>
  </si>
  <si>
    <t>rep(location)</t>
  </si>
  <si>
    <t>Var(Residual) + 34.875 Var(rep(location))</t>
  </si>
  <si>
    <t>MS(Residual)</t>
  </si>
  <si>
    <t>location*trt</t>
  </si>
  <si>
    <t>Var(Residual) + 3.6265 Var(location*trt)</t>
  </si>
  <si>
    <t>Residual</t>
  </si>
  <si>
    <t>Var(Residual)</t>
  </si>
  <si>
    <t>.</t>
  </si>
  <si>
    <t>Estimated G matrix is not positive definite.</t>
  </si>
  <si>
    <t>Covariance Parameter Estimates</t>
  </si>
  <si>
    <t>Cov Parm</t>
  </si>
  <si>
    <t>Estimate</t>
  </si>
  <si>
    <t>Fit Statistics</t>
  </si>
  <si>
    <t>-2 Res Log Likelihood</t>
  </si>
  <si>
    <t>1680.7</t>
  </si>
  <si>
    <t>AIC (Smaller is Better)</t>
  </si>
  <si>
    <t>AICC (Smaller is Better)</t>
  </si>
  <si>
    <t>BIC (Smaller is Better)</t>
  </si>
  <si>
    <t>Type 3 Tests of Fixed Effects</t>
  </si>
  <si>
    <t>Effect</t>
  </si>
  <si>
    <t>Num DF</t>
  </si>
  <si>
    <t>Den DF</t>
  </si>
  <si>
    <t>Least Squares Means</t>
  </si>
  <si>
    <t>Standard</t>
  </si>
  <si>
    <t>t Value</t>
  </si>
  <si>
    <t>Pr &gt; |t|</t>
  </si>
  <si>
    <t>Error</t>
  </si>
  <si>
    <t>Differences of Least Squares Means</t>
  </si>
  <si>
    <t>_trt</t>
  </si>
  <si>
    <t>1895.5</t>
  </si>
  <si>
    <t>yield</t>
  </si>
  <si>
    <t>3182.7</t>
  </si>
  <si>
    <t>combined zone 2 Corn 2022</t>
  </si>
  <si>
    <t>WORK.COMBINED_ZONE2_CORN_2022</t>
  </si>
  <si>
    <t>Casselto Prosper Steele</t>
  </si>
  <si>
    <t>1 2 3 4 5 6 7</t>
  </si>
  <si>
    <t>Var(Residual) + 4 Var(location*trt) + Q(trt)</t>
  </si>
  <si>
    <t>MS(location*trt)</t>
  </si>
  <si>
    <t>Var(Residual) + 4 Var(location*trt) + 34.5 Var(rep(location)) + 138 Var(location)</t>
  </si>
  <si>
    <t>0.9952 MS(rep(location)) + MS(location*trt) - 0.9952 MS(Residual)</t>
  </si>
  <si>
    <t>Var(Residual) + 34.667 Var(rep(location))</t>
  </si>
  <si>
    <t>Var(Residual) + 4 Var(location*trt)</t>
  </si>
  <si>
    <t>1409.6</t>
  </si>
  <si>
    <t>tw</t>
  </si>
  <si>
    <t>976.8</t>
  </si>
  <si>
    <t>3411.5</t>
  </si>
  <si>
    <t>Rep</t>
  </si>
  <si>
    <t>Block</t>
  </si>
  <si>
    <t>TRT</t>
  </si>
  <si>
    <t>Bu./Acre</t>
  </si>
  <si>
    <t>Combines Zone 3 Corn 2022</t>
  </si>
  <si>
    <t>WORK.COMBINED_ZONE3_CORN_2022</t>
  </si>
  <si>
    <t>Ransom Richland</t>
  </si>
  <si>
    <t>Var(Residual) + 3.4286 Var(location*trt) + Q(trt)</t>
  </si>
  <si>
    <t>Var(Residual) + 3.4286 Var(location*trt) + 35 Var(rep(location)) + 120 Var(location)</t>
  </si>
  <si>
    <t>MS(rep(location)) + MS(location*trt) - MS(Residual)</t>
  </si>
  <si>
    <t>Var(Residual) + 35 Var(rep(location))</t>
  </si>
  <si>
    <t>Var(Residual) + 3.4286 Var(location*trt)</t>
  </si>
  <si>
    <t>722.7</t>
  </si>
  <si>
    <t>563.2</t>
  </si>
  <si>
    <t>1860.0</t>
  </si>
  <si>
    <t>Grand Forks County</t>
  </si>
  <si>
    <t>Ramsey County</t>
  </si>
  <si>
    <t>Marshall County, MN</t>
  </si>
  <si>
    <t>Steele County</t>
  </si>
  <si>
    <t>Richland County</t>
  </si>
  <si>
    <t>Ransom County</t>
  </si>
  <si>
    <r>
      <t>Planting Date</t>
    </r>
    <r>
      <rPr>
        <sz val="12"/>
        <color theme="1"/>
        <rFont val="Arial"/>
        <family val="2"/>
      </rPr>
      <t>: May 18, 2022</t>
    </r>
  </si>
  <si>
    <r>
      <t>Planting Date</t>
    </r>
    <r>
      <rPr>
        <sz val="12"/>
        <color theme="1"/>
        <rFont val="Arial"/>
        <family val="2"/>
      </rPr>
      <t>: May 23, 2022</t>
    </r>
  </si>
  <si>
    <r>
      <t>Harvest Date</t>
    </r>
    <r>
      <rPr>
        <sz val="12"/>
        <color theme="1"/>
        <rFont val="Arial"/>
        <family val="2"/>
      </rPr>
      <t>: October 11, 2022</t>
    </r>
  </si>
  <si>
    <t>Cass County (Prosper)</t>
  </si>
  <si>
    <r>
      <t>Harvest Date:</t>
    </r>
    <r>
      <rPr>
        <sz val="12"/>
        <color theme="1"/>
        <rFont val="Arial"/>
        <family val="2"/>
      </rPr>
      <t xml:space="preserve">  October 20, 2022</t>
    </r>
  </si>
  <si>
    <r>
      <t>Planting Date</t>
    </r>
    <r>
      <rPr>
        <sz val="12"/>
        <color theme="1"/>
        <rFont val="Arial"/>
        <family val="2"/>
      </rPr>
      <t>: May 25, 2022</t>
    </r>
  </si>
  <si>
    <r>
      <t>Planting Date</t>
    </r>
    <r>
      <rPr>
        <sz val="12"/>
        <color theme="1"/>
        <rFont val="Arial"/>
        <family val="2"/>
      </rPr>
      <t>: May 26, 2022</t>
    </r>
  </si>
  <si>
    <r>
      <t xml:space="preserve">Harvest Date: </t>
    </r>
    <r>
      <rPr>
        <sz val="12"/>
        <color theme="1"/>
        <rFont val="Arial"/>
        <family val="2"/>
      </rPr>
      <t>October 19, 1022</t>
    </r>
  </si>
  <si>
    <r>
      <t xml:space="preserve">Harvest Date: </t>
    </r>
    <r>
      <rPr>
        <sz val="12"/>
        <color theme="1"/>
        <rFont val="Arial"/>
        <family val="2"/>
      </rPr>
      <t>October 25, 2022</t>
    </r>
  </si>
  <si>
    <r>
      <t xml:space="preserve">Harvest Date: </t>
    </r>
    <r>
      <rPr>
        <sz val="12"/>
        <color theme="1"/>
        <rFont val="Arial"/>
        <family val="2"/>
      </rPr>
      <t>October 26, 2022</t>
    </r>
  </si>
  <si>
    <r>
      <t>Harvest Date:</t>
    </r>
    <r>
      <rPr>
        <sz val="12"/>
        <color theme="1"/>
        <rFont val="Arial"/>
        <family val="2"/>
      </rPr>
      <t xml:space="preserve"> October 26, 2022</t>
    </r>
  </si>
  <si>
    <r>
      <t>Planting Date</t>
    </r>
    <r>
      <rPr>
        <sz val="12"/>
        <color theme="1"/>
        <rFont val="Arial"/>
        <family val="2"/>
      </rPr>
      <t>: May 27, 2022</t>
    </r>
  </si>
  <si>
    <r>
      <t xml:space="preserve">Harvest Date: </t>
    </r>
    <r>
      <rPr>
        <sz val="12"/>
        <color theme="1"/>
        <rFont val="Arial"/>
        <family val="2"/>
      </rPr>
      <t xml:space="preserve">October 26, 2022  </t>
    </r>
  </si>
  <si>
    <t>2-year Avg</t>
  </si>
  <si>
    <t>2-year average</t>
  </si>
  <si>
    <t>Cass (Prosper)</t>
  </si>
  <si>
    <t>Cass (Casselton)</t>
  </si>
  <si>
    <t>DenBesten</t>
  </si>
  <si>
    <t>F2F</t>
  </si>
  <si>
    <t>Renegade Seed</t>
  </si>
  <si>
    <t>Viking</t>
  </si>
  <si>
    <t>Cass County (Casselton)</t>
  </si>
  <si>
    <t>*mulitple plots affected by greensnap</t>
  </si>
  <si>
    <t>153.0*</t>
  </si>
  <si>
    <t>195.7*</t>
  </si>
  <si>
    <t>149.9*</t>
  </si>
  <si>
    <t>130.6*</t>
  </si>
  <si>
    <t>Found these errors:</t>
  </si>
  <si>
    <t>Table 3:  Zone 3 Check three is spelled wrong.  Should be Dekalb</t>
  </si>
  <si>
    <t>Table 4: Grain Moisture LSD’s:  change 0.0  and 0.0 to 1.4 and 1.2 respectively</t>
  </si>
  <si>
    <t>Tables 5 &amp; 6:  I mistakenly left the Casselton and Steele data in this table, it should be removed.  I reattached the spreadsheet, but all that really needs to be done is those two sites and the combined data removed, then resorted by yield using only the Proper yield data.</t>
  </si>
  <si>
    <t>Thanks,</t>
  </si>
  <si>
    <t>Darin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</si>
</sst>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112277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5">
    <border>
      <left/>
      <right/>
      <top/>
      <bottom/>
      <diagonal/>
    </border>
    <border>
      <left style="medium">
        <color rgb="FFC1C1C1"/>
      </left>
      <right/>
      <top style="medium">
        <color rgb="FFC1C1C1"/>
      </top>
      <bottom/>
      <diagonal/>
    </border>
    <border>
      <left/>
      <right/>
      <top style="medium">
        <color rgb="FFC1C1C1"/>
      </top>
      <bottom/>
      <diagonal/>
    </border>
    <border>
      <left style="medium">
        <color rgb="FFC1C1C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/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164" fontId="3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top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3" fillId="0" borderId="4" xfId="0" applyNumberFormat="1" applyFont="1" applyBorder="1" applyAlignment="1">
      <alignment horizontal="center" vertical="top" wrapText="1"/>
    </xf>
    <xf numFmtId="165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5" fontId="1" fillId="0" borderId="4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0" fillId="0" borderId="0" xfId="0" applyFill="1"/>
    <xf numFmtId="164" fontId="0" fillId="0" borderId="0" xfId="0" applyNumberFormat="1" applyFill="1" applyAlignment="1">
      <alignment horizontal="center"/>
    </xf>
  </cellXfs>
  <cellStyles count="1">
    <cellStyle name="Normal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F313F-A7A8-45CF-9D2A-A952B42EFD71}">
  <dimension ref="A1:U38"/>
  <sheetViews>
    <sheetView tabSelected="1" topLeftCell="B1" workbookViewId="0">
      <selection activeCell="M2" sqref="M1:O1048576"/>
    </sheetView>
  </sheetViews>
  <sheetFormatPr defaultRowHeight="15" x14ac:dyDescent="0.25"/>
  <cols>
    <col min="1" max="1" width="4.85546875" hidden="1" customWidth="1"/>
    <col min="2" max="2" width="20.85546875" bestFit="1" customWidth="1"/>
    <col min="3" max="3" width="16.5703125" bestFit="1" customWidth="1"/>
    <col min="4" max="4" width="4" style="1" bestFit="1" customWidth="1"/>
    <col min="5" max="5" width="9.140625" style="4" bestFit="1" customWidth="1"/>
    <col min="6" max="6" width="5.140625" style="4" bestFit="1" customWidth="1"/>
    <col min="7" max="7" width="6.140625" style="4" bestFit="1" customWidth="1"/>
    <col min="8" max="8" width="3.7109375" customWidth="1"/>
    <col min="9" max="9" width="9.140625" style="4" bestFit="1" customWidth="1"/>
    <col min="10" max="10" width="5.140625" style="4" bestFit="1" customWidth="1"/>
    <col min="11" max="11" width="6.140625" style="4" bestFit="1" customWidth="1"/>
    <col min="12" max="12" width="3.7109375" customWidth="1"/>
    <col min="13" max="13" width="9.140625" style="59" bestFit="1" customWidth="1"/>
    <col min="14" max="14" width="5.140625" style="59" bestFit="1" customWidth="1"/>
    <col min="15" max="15" width="5.5703125" style="59" bestFit="1" customWidth="1"/>
    <col min="16" max="16" width="3.7109375" customWidth="1"/>
    <col min="18" max="18" width="7.140625" bestFit="1" customWidth="1"/>
    <col min="19" max="19" width="8.140625" bestFit="1" customWidth="1"/>
    <col min="20" max="20" width="3.7109375" customWidth="1"/>
    <col min="21" max="21" width="10.28515625" style="4" bestFit="1" customWidth="1"/>
  </cols>
  <sheetData>
    <row r="1" spans="1:21" s="2" customFormat="1" x14ac:dyDescent="0.25">
      <c r="B1" s="27"/>
      <c r="C1" s="27"/>
      <c r="D1" s="27"/>
      <c r="E1" s="47" t="s">
        <v>56</v>
      </c>
      <c r="F1" s="47"/>
      <c r="G1" s="47"/>
      <c r="I1" s="47" t="s">
        <v>57</v>
      </c>
      <c r="J1" s="47"/>
      <c r="K1" s="47"/>
      <c r="M1" s="53" t="s">
        <v>58</v>
      </c>
      <c r="N1" s="53"/>
      <c r="O1" s="53"/>
      <c r="Q1" s="47" t="s">
        <v>138</v>
      </c>
      <c r="R1" s="47"/>
      <c r="S1" s="47"/>
      <c r="U1" s="3"/>
    </row>
    <row r="2" spans="1:21" s="2" customFormat="1" x14ac:dyDescent="0.25">
      <c r="A2" s="2" t="s">
        <v>0</v>
      </c>
      <c r="B2" s="39" t="s">
        <v>1</v>
      </c>
      <c r="C2" s="39" t="s">
        <v>2</v>
      </c>
      <c r="D2" s="40" t="s">
        <v>3</v>
      </c>
      <c r="E2" s="41" t="s">
        <v>4</v>
      </c>
      <c r="F2" s="41" t="s">
        <v>5</v>
      </c>
      <c r="G2" s="41" t="s">
        <v>6</v>
      </c>
      <c r="I2" s="41" t="s">
        <v>4</v>
      </c>
      <c r="J2" s="41" t="s">
        <v>5</v>
      </c>
      <c r="K2" s="41" t="s">
        <v>6</v>
      </c>
      <c r="M2" s="54" t="s">
        <v>4</v>
      </c>
      <c r="N2" s="54" t="s">
        <v>5</v>
      </c>
      <c r="O2" s="54" t="s">
        <v>6</v>
      </c>
      <c r="Q2" s="41" t="s">
        <v>4</v>
      </c>
      <c r="R2" s="41" t="s">
        <v>5</v>
      </c>
      <c r="S2" s="41" t="s">
        <v>6</v>
      </c>
      <c r="U2" s="41" t="s">
        <v>276</v>
      </c>
    </row>
    <row r="3" spans="1:21" x14ac:dyDescent="0.25">
      <c r="A3">
        <v>24</v>
      </c>
      <c r="B3" s="42" t="s">
        <v>9</v>
      </c>
      <c r="C3" s="42" t="s">
        <v>22</v>
      </c>
      <c r="D3" s="43">
        <v>81</v>
      </c>
      <c r="E3" s="44">
        <v>20.795999999999999</v>
      </c>
      <c r="F3" s="44">
        <v>57.2727</v>
      </c>
      <c r="G3" s="44">
        <v>203.54</v>
      </c>
      <c r="I3" s="44">
        <v>18.831099999999999</v>
      </c>
      <c r="J3" s="44">
        <v>54.919800000000002</v>
      </c>
      <c r="K3" s="44">
        <v>154.65</v>
      </c>
      <c r="M3" s="55">
        <v>21.303100000000001</v>
      </c>
      <c r="N3" s="55">
        <v>55.3551</v>
      </c>
      <c r="O3" s="55">
        <v>200.3</v>
      </c>
      <c r="Q3" s="45">
        <v>20.369900000000001</v>
      </c>
      <c r="R3" s="45">
        <v>55.813600000000001</v>
      </c>
      <c r="S3" s="45">
        <v>186.83</v>
      </c>
      <c r="U3" s="44"/>
    </row>
    <row r="4" spans="1:21" x14ac:dyDescent="0.25">
      <c r="A4">
        <v>13</v>
      </c>
      <c r="B4" s="42" t="s">
        <v>7</v>
      </c>
      <c r="C4" s="42" t="s">
        <v>25</v>
      </c>
      <c r="D4" s="43">
        <v>81</v>
      </c>
      <c r="E4" s="44">
        <v>20.729800000000001</v>
      </c>
      <c r="F4" s="44">
        <v>57.444499999999998</v>
      </c>
      <c r="G4" s="44">
        <v>200.48</v>
      </c>
      <c r="I4" s="44">
        <v>19.244599999999998</v>
      </c>
      <c r="J4" s="44">
        <v>54.727200000000003</v>
      </c>
      <c r="K4" s="44">
        <v>158.63</v>
      </c>
      <c r="M4" s="55">
        <v>24.508700000000001</v>
      </c>
      <c r="N4" s="55">
        <v>55.369</v>
      </c>
      <c r="O4" s="55">
        <v>200.57</v>
      </c>
      <c r="Q4" s="45">
        <v>21.3918</v>
      </c>
      <c r="R4" s="45">
        <v>55.8508</v>
      </c>
      <c r="S4" s="45">
        <v>186.69</v>
      </c>
      <c r="U4" s="44">
        <v>201.15</v>
      </c>
    </row>
    <row r="5" spans="1:21" x14ac:dyDescent="0.25">
      <c r="A5">
        <v>28</v>
      </c>
      <c r="B5" s="42" t="s">
        <v>11</v>
      </c>
      <c r="C5" s="42" t="s">
        <v>18</v>
      </c>
      <c r="D5" s="43">
        <v>82</v>
      </c>
      <c r="E5" s="44">
        <v>19.477399999999999</v>
      </c>
      <c r="F5" s="44">
        <v>57.842700000000001</v>
      </c>
      <c r="G5" s="44">
        <v>205.7</v>
      </c>
      <c r="I5" s="44">
        <v>19.103400000000001</v>
      </c>
      <c r="J5" s="44">
        <v>54.314500000000002</v>
      </c>
      <c r="K5" s="44">
        <v>154.58000000000001</v>
      </c>
      <c r="M5" s="55">
        <v>21.086500000000001</v>
      </c>
      <c r="N5" s="55">
        <v>55.340499999999999</v>
      </c>
      <c r="O5" s="55">
        <v>194.84</v>
      </c>
      <c r="Q5" s="45">
        <v>19.941099999999999</v>
      </c>
      <c r="R5" s="45">
        <v>55.770699999999998</v>
      </c>
      <c r="S5" s="45">
        <v>185.55</v>
      </c>
      <c r="U5" s="44">
        <v>205.59</v>
      </c>
    </row>
    <row r="6" spans="1:21" x14ac:dyDescent="0.25">
      <c r="A6">
        <v>21</v>
      </c>
      <c r="B6" s="42" t="s">
        <v>16</v>
      </c>
      <c r="C6" s="42" t="s">
        <v>24</v>
      </c>
      <c r="D6" s="43">
        <v>78</v>
      </c>
      <c r="E6" s="44">
        <v>19.134699999999999</v>
      </c>
      <c r="F6" s="44">
        <v>58.450099999999999</v>
      </c>
      <c r="G6" s="44">
        <v>201.62</v>
      </c>
      <c r="I6" s="44">
        <v>17.8384</v>
      </c>
      <c r="J6" s="44">
        <v>55.272599999999997</v>
      </c>
      <c r="K6" s="44">
        <v>150.16</v>
      </c>
      <c r="M6" s="55">
        <v>20.963799999999999</v>
      </c>
      <c r="N6" s="55">
        <v>56.302799999999998</v>
      </c>
      <c r="O6" s="55">
        <v>196.38</v>
      </c>
      <c r="Q6" s="45">
        <v>19.191600000000001</v>
      </c>
      <c r="R6" s="45">
        <v>56.651499999999999</v>
      </c>
      <c r="S6" s="45">
        <v>183.82</v>
      </c>
      <c r="U6" s="44"/>
    </row>
    <row r="7" spans="1:21" x14ac:dyDescent="0.25">
      <c r="A7">
        <v>12</v>
      </c>
      <c r="B7" s="42" t="s">
        <v>7</v>
      </c>
      <c r="C7" s="42" t="s">
        <v>37</v>
      </c>
      <c r="D7" s="43">
        <v>80</v>
      </c>
      <c r="E7" s="44">
        <v>21.007400000000001</v>
      </c>
      <c r="F7" s="44">
        <v>56.4773</v>
      </c>
      <c r="G7" s="44">
        <v>189.43</v>
      </c>
      <c r="I7" s="44">
        <v>20.019500000000001</v>
      </c>
      <c r="J7" s="44">
        <v>52.952800000000003</v>
      </c>
      <c r="K7" s="44">
        <v>148.63999999999999</v>
      </c>
      <c r="M7" s="55">
        <v>24.115600000000001</v>
      </c>
      <c r="N7" s="55">
        <v>52.945900000000002</v>
      </c>
      <c r="O7" s="55">
        <v>209.11</v>
      </c>
      <c r="Q7" s="45">
        <v>21.570799999999998</v>
      </c>
      <c r="R7" s="45">
        <v>54.306899999999999</v>
      </c>
      <c r="S7" s="45">
        <v>182.22</v>
      </c>
      <c r="U7" s="44">
        <v>198.92000000000002</v>
      </c>
    </row>
    <row r="8" spans="1:21" x14ac:dyDescent="0.25">
      <c r="A8">
        <v>33</v>
      </c>
      <c r="B8" s="42" t="s">
        <v>35</v>
      </c>
      <c r="C8" s="42" t="s">
        <v>36</v>
      </c>
      <c r="D8" s="43">
        <v>81</v>
      </c>
      <c r="E8" s="44">
        <v>23.851600000000001</v>
      </c>
      <c r="F8" s="44">
        <v>56.9664</v>
      </c>
      <c r="G8" s="44">
        <v>190.89</v>
      </c>
      <c r="I8" s="44">
        <v>21.208600000000001</v>
      </c>
      <c r="J8" s="44">
        <v>54.210500000000003</v>
      </c>
      <c r="K8" s="44">
        <v>154.21</v>
      </c>
      <c r="M8" s="55">
        <v>25.728100000000001</v>
      </c>
      <c r="N8" s="55">
        <v>55.210500000000003</v>
      </c>
      <c r="O8" s="55">
        <v>200.61</v>
      </c>
      <c r="Q8" s="45">
        <v>23.524999999999999</v>
      </c>
      <c r="R8" s="45">
        <v>55.495199999999997</v>
      </c>
      <c r="S8" s="45">
        <v>179.92</v>
      </c>
      <c r="U8" s="44"/>
    </row>
    <row r="9" spans="1:21" x14ac:dyDescent="0.25">
      <c r="A9">
        <v>3</v>
      </c>
      <c r="B9" s="42" t="s">
        <v>20</v>
      </c>
      <c r="C9" s="42" t="s">
        <v>39</v>
      </c>
      <c r="D9" s="43">
        <v>81</v>
      </c>
      <c r="E9" s="44">
        <v>20.318300000000001</v>
      </c>
      <c r="F9" s="44">
        <v>57.381700000000002</v>
      </c>
      <c r="G9" s="44">
        <v>186.91</v>
      </c>
      <c r="I9" s="44">
        <v>18.809699999999999</v>
      </c>
      <c r="J9" s="44">
        <v>54.326300000000003</v>
      </c>
      <c r="K9" s="44">
        <v>152.13999999999999</v>
      </c>
      <c r="M9" s="55">
        <v>22.7624</v>
      </c>
      <c r="N9" s="55">
        <v>54.314399999999999</v>
      </c>
      <c r="O9" s="55">
        <v>204.02</v>
      </c>
      <c r="Q9" s="45">
        <v>20.680399999999999</v>
      </c>
      <c r="R9" s="45">
        <v>55.454300000000003</v>
      </c>
      <c r="S9" s="45">
        <v>179.77</v>
      </c>
      <c r="U9" s="44">
        <v>198.685</v>
      </c>
    </row>
    <row r="10" spans="1:21" x14ac:dyDescent="0.25">
      <c r="A10">
        <v>2</v>
      </c>
      <c r="B10" s="42" t="s">
        <v>20</v>
      </c>
      <c r="C10" s="42" t="s">
        <v>21</v>
      </c>
      <c r="D10" s="43">
        <v>81</v>
      </c>
      <c r="E10" s="44">
        <v>23.389900000000001</v>
      </c>
      <c r="F10" s="44">
        <v>57.2012</v>
      </c>
      <c r="G10" s="44">
        <v>204.19</v>
      </c>
      <c r="I10" s="44">
        <v>20.4739</v>
      </c>
      <c r="J10" s="44">
        <v>54.711399999999998</v>
      </c>
      <c r="K10" s="44">
        <v>144.22999999999999</v>
      </c>
      <c r="M10" s="55">
        <v>24.664899999999999</v>
      </c>
      <c r="N10" s="55">
        <v>55.5687</v>
      </c>
      <c r="O10" s="55">
        <v>179.75</v>
      </c>
      <c r="Q10" s="45">
        <v>22.8</v>
      </c>
      <c r="R10" s="45">
        <v>55.677399999999999</v>
      </c>
      <c r="S10" s="45">
        <v>177.87</v>
      </c>
      <c r="U10" s="44">
        <v>192.53</v>
      </c>
    </row>
    <row r="11" spans="1:21" x14ac:dyDescent="0.25">
      <c r="A11">
        <v>27</v>
      </c>
      <c r="B11" s="42" t="s">
        <v>11</v>
      </c>
      <c r="C11" s="42" t="s">
        <v>41</v>
      </c>
      <c r="D11" s="43">
        <v>77</v>
      </c>
      <c r="E11" s="44">
        <v>20.7</v>
      </c>
      <c r="F11" s="44">
        <v>56.247999999999998</v>
      </c>
      <c r="G11" s="44">
        <v>178.81</v>
      </c>
      <c r="I11" s="44">
        <v>19.402000000000001</v>
      </c>
      <c r="J11" s="44">
        <v>55.042499999999997</v>
      </c>
      <c r="K11" s="44">
        <v>146.85</v>
      </c>
      <c r="M11" s="55">
        <v>20.0762</v>
      </c>
      <c r="N11" s="55">
        <v>54.472900000000003</v>
      </c>
      <c r="O11" s="55">
        <v>207.53</v>
      </c>
      <c r="Q11" s="45">
        <v>20.100000000000001</v>
      </c>
      <c r="R11" s="45">
        <v>55.070700000000002</v>
      </c>
      <c r="S11" s="45">
        <v>176.42</v>
      </c>
      <c r="U11" s="44">
        <v>193.01999999999998</v>
      </c>
    </row>
    <row r="12" spans="1:21" x14ac:dyDescent="0.25">
      <c r="A12">
        <v>7</v>
      </c>
      <c r="B12" s="42" t="s">
        <v>30</v>
      </c>
      <c r="C12" s="42" t="s">
        <v>38</v>
      </c>
      <c r="D12" s="43">
        <v>80</v>
      </c>
      <c r="E12" s="44">
        <v>19.314599999999999</v>
      </c>
      <c r="F12" s="44">
        <v>57.878300000000003</v>
      </c>
      <c r="G12" s="44">
        <v>188.46</v>
      </c>
      <c r="I12" s="44">
        <v>18.510400000000001</v>
      </c>
      <c r="J12" s="44">
        <v>54.412300000000002</v>
      </c>
      <c r="K12" s="44">
        <v>139.79</v>
      </c>
      <c r="M12" s="55">
        <v>21.36</v>
      </c>
      <c r="N12" s="55">
        <v>55.465699999999998</v>
      </c>
      <c r="O12" s="55">
        <v>193.65</v>
      </c>
      <c r="Q12" s="45">
        <v>19.7197</v>
      </c>
      <c r="R12" s="45">
        <v>55.915100000000002</v>
      </c>
      <c r="S12" s="45">
        <v>175.48</v>
      </c>
      <c r="U12" s="44"/>
    </row>
    <row r="13" spans="1:21" x14ac:dyDescent="0.25">
      <c r="A13">
        <v>6</v>
      </c>
      <c r="B13" s="42" t="s">
        <v>30</v>
      </c>
      <c r="C13" s="42" t="s">
        <v>42</v>
      </c>
      <c r="D13" s="43">
        <v>79</v>
      </c>
      <c r="E13" s="44">
        <v>18.253499999999999</v>
      </c>
      <c r="F13" s="44">
        <v>58.055399999999999</v>
      </c>
      <c r="G13" s="44">
        <v>178.66</v>
      </c>
      <c r="I13" s="44">
        <v>17.960100000000001</v>
      </c>
      <c r="J13" s="44">
        <v>56.425199999999997</v>
      </c>
      <c r="K13" s="44">
        <v>159.65</v>
      </c>
      <c r="M13" s="55">
        <v>20.432300000000001</v>
      </c>
      <c r="N13" s="55">
        <v>55.9709</v>
      </c>
      <c r="O13" s="55">
        <v>182.32</v>
      </c>
      <c r="Q13" s="45">
        <v>18.9023</v>
      </c>
      <c r="R13" s="45">
        <v>56.835999999999999</v>
      </c>
      <c r="S13" s="45">
        <v>174.73</v>
      </c>
      <c r="U13" s="44"/>
    </row>
    <row r="14" spans="1:21" x14ac:dyDescent="0.25">
      <c r="A14">
        <v>10</v>
      </c>
      <c r="B14" s="42" t="s">
        <v>7</v>
      </c>
      <c r="C14" s="42" t="s">
        <v>40</v>
      </c>
      <c r="D14" s="43">
        <v>77</v>
      </c>
      <c r="E14" s="44">
        <v>23.038499999999999</v>
      </c>
      <c r="F14" s="44">
        <v>57.207299999999996</v>
      </c>
      <c r="G14" s="44">
        <v>182.6</v>
      </c>
      <c r="I14" s="44">
        <v>20.3293</v>
      </c>
      <c r="J14" s="44">
        <v>53.381900000000002</v>
      </c>
      <c r="K14" s="44">
        <v>146.16999999999999</v>
      </c>
      <c r="M14" s="55">
        <v>23.662199999999999</v>
      </c>
      <c r="N14" s="55">
        <v>55.666400000000003</v>
      </c>
      <c r="O14" s="55">
        <v>191.78</v>
      </c>
      <c r="Q14" s="45">
        <v>22.4132</v>
      </c>
      <c r="R14" s="45">
        <v>55.310499999999998</v>
      </c>
      <c r="S14" s="45">
        <v>171.68</v>
      </c>
      <c r="U14" s="44"/>
    </row>
    <row r="15" spans="1:21" x14ac:dyDescent="0.25">
      <c r="A15">
        <v>1</v>
      </c>
      <c r="B15" s="42" t="s">
        <v>20</v>
      </c>
      <c r="C15" s="42" t="s">
        <v>43</v>
      </c>
      <c r="D15" s="43">
        <v>79</v>
      </c>
      <c r="E15" s="44">
        <v>19.200800000000001</v>
      </c>
      <c r="F15" s="44">
        <v>58.552500000000002</v>
      </c>
      <c r="G15" s="44">
        <v>176.6</v>
      </c>
      <c r="I15" s="44">
        <v>19.050999999999998</v>
      </c>
      <c r="J15" s="44">
        <v>55.711399999999998</v>
      </c>
      <c r="K15" s="44">
        <v>131.38999999999999</v>
      </c>
      <c r="M15" s="55">
        <v>20.803100000000001</v>
      </c>
      <c r="N15" s="55">
        <v>56.721699999999998</v>
      </c>
      <c r="O15" s="55">
        <v>192.84</v>
      </c>
      <c r="Q15" s="45">
        <v>19.622800000000002</v>
      </c>
      <c r="R15" s="45">
        <v>57.030999999999999</v>
      </c>
      <c r="S15" s="45">
        <v>165.63</v>
      </c>
      <c r="U15" s="44">
        <v>172.61</v>
      </c>
    </row>
    <row r="16" spans="1:21" x14ac:dyDescent="0.25">
      <c r="A16">
        <v>34</v>
      </c>
      <c r="B16" s="42" t="s">
        <v>35</v>
      </c>
      <c r="C16" s="42" t="s">
        <v>47</v>
      </c>
      <c r="D16" s="43">
        <v>77</v>
      </c>
      <c r="E16" s="44">
        <v>20.231000000000002</v>
      </c>
      <c r="F16" s="44">
        <v>60.210999999999999</v>
      </c>
      <c r="G16" s="44">
        <v>169.98</v>
      </c>
      <c r="I16" s="44">
        <v>17.448</v>
      </c>
      <c r="J16" s="44">
        <v>58.0244</v>
      </c>
      <c r="K16" s="44">
        <v>142.27000000000001</v>
      </c>
      <c r="M16" s="55">
        <v>22.361000000000001</v>
      </c>
      <c r="N16" s="55">
        <v>57.812899999999999</v>
      </c>
      <c r="O16" s="55">
        <v>180.42</v>
      </c>
      <c r="Q16" s="45">
        <v>19.914300000000001</v>
      </c>
      <c r="R16" s="45">
        <v>58.6526</v>
      </c>
      <c r="S16" s="45">
        <v>165.34</v>
      </c>
      <c r="U16" s="44">
        <v>169.89</v>
      </c>
    </row>
    <row r="17" spans="1:21" x14ac:dyDescent="0.25">
      <c r="A17">
        <v>19</v>
      </c>
      <c r="B17" s="42" t="s">
        <v>45</v>
      </c>
      <c r="C17" s="42" t="s">
        <v>50</v>
      </c>
      <c r="D17" s="43">
        <v>80</v>
      </c>
      <c r="E17" s="44">
        <v>22.743400000000001</v>
      </c>
      <c r="F17" s="44">
        <v>55.620100000000001</v>
      </c>
      <c r="G17" s="44" t="s">
        <v>288</v>
      </c>
      <c r="I17" s="44">
        <v>20.076599999999999</v>
      </c>
      <c r="J17" s="44">
        <v>55.849200000000003</v>
      </c>
      <c r="K17" s="44">
        <v>158.41999999999999</v>
      </c>
      <c r="M17" s="55">
        <v>23.5672</v>
      </c>
      <c r="N17" s="55">
        <v>57.206299999999999</v>
      </c>
      <c r="O17" s="55">
        <v>170.14</v>
      </c>
      <c r="Q17" s="45">
        <v>22.175899999999999</v>
      </c>
      <c r="R17" s="45">
        <v>55.981200000000001</v>
      </c>
      <c r="S17" s="45">
        <v>159.99</v>
      </c>
      <c r="U17" s="44"/>
    </row>
    <row r="18" spans="1:21" x14ac:dyDescent="0.25">
      <c r="A18">
        <v>11</v>
      </c>
      <c r="B18" s="42" t="s">
        <v>7</v>
      </c>
      <c r="C18" s="42" t="s">
        <v>48</v>
      </c>
      <c r="D18" s="43">
        <v>79</v>
      </c>
      <c r="E18" s="44">
        <v>19.815100000000001</v>
      </c>
      <c r="F18" s="44">
        <v>61.214300000000001</v>
      </c>
      <c r="G18" s="44">
        <v>165.13</v>
      </c>
      <c r="I18" s="44">
        <v>19.165600000000001</v>
      </c>
      <c r="J18" s="44">
        <v>58.557099999999998</v>
      </c>
      <c r="K18" s="44">
        <v>134.46</v>
      </c>
      <c r="M18" s="55">
        <v>23.214300000000001</v>
      </c>
      <c r="N18" s="55">
        <v>58.047499999999999</v>
      </c>
      <c r="O18" s="55">
        <v>177.25</v>
      </c>
      <c r="Q18" s="45">
        <v>20.631699999999999</v>
      </c>
      <c r="R18" s="45">
        <v>59.401600000000002</v>
      </c>
      <c r="S18" s="45">
        <v>157.96</v>
      </c>
      <c r="U18" s="44">
        <v>176.22</v>
      </c>
    </row>
    <row r="19" spans="1:21" x14ac:dyDescent="0.25">
      <c r="A19">
        <v>25</v>
      </c>
      <c r="B19" s="42" t="s">
        <v>9</v>
      </c>
      <c r="C19" s="42" t="s">
        <v>51</v>
      </c>
      <c r="D19" s="43">
        <v>82</v>
      </c>
      <c r="E19" s="44">
        <v>18.777000000000001</v>
      </c>
      <c r="F19" s="44">
        <v>59.369799999999998</v>
      </c>
      <c r="G19" s="44" t="s">
        <v>289</v>
      </c>
      <c r="I19" s="44">
        <v>20.814</v>
      </c>
      <c r="J19" s="44">
        <v>55.543300000000002</v>
      </c>
      <c r="K19" s="44">
        <v>124.83</v>
      </c>
      <c r="M19" s="55">
        <v>23.235800000000001</v>
      </c>
      <c r="N19" s="55">
        <v>55.845799999999997</v>
      </c>
      <c r="O19" s="55">
        <v>192.68</v>
      </c>
      <c r="Q19" s="45">
        <v>20.787099999999999</v>
      </c>
      <c r="R19" s="45">
        <v>56.946399999999997</v>
      </c>
      <c r="S19" s="45">
        <v>146.53</v>
      </c>
      <c r="U19" s="44">
        <v>174.09</v>
      </c>
    </row>
    <row r="21" spans="1:21" s="2" customFormat="1" x14ac:dyDescent="0.25">
      <c r="C21" s="7" t="s">
        <v>52</v>
      </c>
      <c r="D21" s="5"/>
      <c r="E21" s="41">
        <v>21.6</v>
      </c>
      <c r="F21" s="41">
        <v>57.226431428571431</v>
      </c>
      <c r="G21" s="41">
        <v>190.44799999999998</v>
      </c>
      <c r="I21" s="41">
        <v>20.458962857142858</v>
      </c>
      <c r="J21" s="41">
        <v>54.229757142857146</v>
      </c>
      <c r="K21" s="41">
        <v>150.72971428571429</v>
      </c>
      <c r="M21" s="54">
        <v>23.628579999999996</v>
      </c>
      <c r="N21" s="54">
        <v>54.606665714285725</v>
      </c>
      <c r="O21" s="54">
        <v>195.22085714285717</v>
      </c>
      <c r="Q21" s="41">
        <f>AVERAGE(Q3:Q19)</f>
        <v>20.808094117647062</v>
      </c>
      <c r="R21" s="41">
        <f>AVERAGE(R3:R19)</f>
        <v>56.245029411764719</v>
      </c>
      <c r="S21" s="41">
        <f>AVERAGE(S3:S19)</f>
        <v>173.90764705882358</v>
      </c>
      <c r="U21" s="3"/>
    </row>
    <row r="22" spans="1:21" s="6" customFormat="1" x14ac:dyDescent="0.25">
      <c r="C22" s="8" t="s">
        <v>53</v>
      </c>
      <c r="D22" s="9"/>
      <c r="E22" s="46">
        <v>0.11</v>
      </c>
      <c r="F22" s="46">
        <v>6.8215667754276968E-2</v>
      </c>
      <c r="G22" s="46">
        <v>0.12378715601337646</v>
      </c>
      <c r="I22" s="46">
        <v>0.10599560381008018</v>
      </c>
      <c r="J22" s="46">
        <v>6.5240269344876672E-2</v>
      </c>
      <c r="K22" s="46">
        <v>0.11681878962812273</v>
      </c>
      <c r="M22" s="56">
        <v>7.8401751804210204E-2</v>
      </c>
      <c r="N22" s="56">
        <v>1.7061657042373213E-2</v>
      </c>
      <c r="O22" s="56">
        <v>8.4480892749973405E-2</v>
      </c>
      <c r="Q22" s="46">
        <f>SQRT('combined z1'!L40)/Q21</f>
        <v>0.11202168396085194</v>
      </c>
      <c r="R22" s="46">
        <f>SQRT('combined z1'!L145)/R21</f>
        <v>5.7244823661006375E-2</v>
      </c>
      <c r="S22" s="46">
        <f>SQRT('combined z1'!L250)/S21</f>
        <v>0.11172253453582356</v>
      </c>
      <c r="U22" s="3"/>
    </row>
    <row r="23" spans="1:21" s="2" customFormat="1" x14ac:dyDescent="0.25">
      <c r="C23" s="7" t="s">
        <v>54</v>
      </c>
      <c r="D23" s="5"/>
      <c r="E23" s="41">
        <v>3.896442</v>
      </c>
      <c r="F23" s="41">
        <v>5.465592</v>
      </c>
      <c r="G23" s="41">
        <v>33.006798000000003</v>
      </c>
      <c r="I23" s="41">
        <v>3.2250239999999999</v>
      </c>
      <c r="J23" s="41">
        <v>5.3087759999999999</v>
      </c>
      <c r="K23" s="41">
        <v>26.009676000000002</v>
      </c>
      <c r="M23" s="54">
        <v>2.9949479999999999</v>
      </c>
      <c r="N23" s="54">
        <v>1.506186</v>
      </c>
      <c r="O23" s="54">
        <v>27.844740000000002</v>
      </c>
      <c r="Q23" s="41">
        <f>1.98*'combined z1'!M104</f>
        <v>1.8823859999999999</v>
      </c>
      <c r="R23" s="41">
        <f>1.98*'combined z1'!M209</f>
        <v>2.6201339999999997</v>
      </c>
      <c r="S23" s="41">
        <f>1.98*'combined z1'!M311</f>
        <v>18.420534</v>
      </c>
      <c r="U23" s="3"/>
    </row>
    <row r="24" spans="1:21" s="2" customFormat="1" x14ac:dyDescent="0.25">
      <c r="C24" s="7" t="s">
        <v>55</v>
      </c>
      <c r="D24" s="5"/>
      <c r="E24" s="41">
        <v>3.2667139999999999</v>
      </c>
      <c r="F24" s="41">
        <v>4.5822640000000003</v>
      </c>
      <c r="G24" s="41">
        <v>27.672366</v>
      </c>
      <c r="I24" s="41">
        <v>2.703808</v>
      </c>
      <c r="J24" s="41">
        <v>4.4507919999999999</v>
      </c>
      <c r="K24" s="41">
        <v>21.806092</v>
      </c>
      <c r="M24" s="54">
        <v>2.5109159999999999</v>
      </c>
      <c r="N24" s="54">
        <v>1.2627619999999999</v>
      </c>
      <c r="O24" s="54">
        <v>23.344580000000001</v>
      </c>
      <c r="Q24" s="41">
        <f>1.66*'combined z1'!M104</f>
        <v>1.5781619999999998</v>
      </c>
      <c r="R24" s="41">
        <f>1.66*'combined z1'!M209</f>
        <v>2.1966779999999999</v>
      </c>
      <c r="S24" s="41">
        <f>1.66*'combined z1'!M311</f>
        <v>15.443477999999999</v>
      </c>
      <c r="U24" s="3"/>
    </row>
    <row r="25" spans="1:21" s="2" customFormat="1" x14ac:dyDescent="0.25">
      <c r="C25" s="7"/>
      <c r="D25" s="10"/>
      <c r="E25" s="3"/>
      <c r="F25" s="3"/>
      <c r="G25" s="3"/>
      <c r="I25" s="3"/>
      <c r="J25" s="3"/>
      <c r="K25" s="3"/>
      <c r="M25" s="57"/>
      <c r="N25" s="57"/>
      <c r="O25" s="57"/>
      <c r="Q25" s="3"/>
      <c r="R25" s="3"/>
      <c r="S25" s="3"/>
      <c r="U25" s="3"/>
    </row>
    <row r="26" spans="1:21" s="2" customFormat="1" x14ac:dyDescent="0.25">
      <c r="B26" s="2" t="s">
        <v>285</v>
      </c>
      <c r="C26" s="7"/>
      <c r="D26" s="10"/>
      <c r="E26" s="3"/>
      <c r="F26" s="3"/>
      <c r="G26" s="3"/>
      <c r="I26" s="3"/>
      <c r="J26" s="3"/>
      <c r="K26" s="3"/>
      <c r="M26" s="57"/>
      <c r="N26" s="57"/>
      <c r="O26" s="57"/>
      <c r="Q26" s="3"/>
      <c r="R26" s="3"/>
      <c r="S26" s="3"/>
      <c r="U26" s="3"/>
    </row>
    <row r="28" spans="1:21" ht="18" x14ac:dyDescent="0.25">
      <c r="B28" s="28" t="s">
        <v>257</v>
      </c>
    </row>
    <row r="29" spans="1:21" ht="15.75" x14ac:dyDescent="0.25">
      <c r="B29" s="29" t="s">
        <v>269</v>
      </c>
    </row>
    <row r="30" spans="1:21" ht="15.75" x14ac:dyDescent="0.25">
      <c r="B30" s="29" t="s">
        <v>272</v>
      </c>
    </row>
    <row r="31" spans="1:21" x14ac:dyDescent="0.25">
      <c r="B31" s="30"/>
    </row>
    <row r="32" spans="1:21" ht="18" x14ac:dyDescent="0.25">
      <c r="B32" s="28" t="s">
        <v>258</v>
      </c>
    </row>
    <row r="33" spans="2:2" ht="15.75" x14ac:dyDescent="0.25">
      <c r="B33" s="29" t="s">
        <v>269</v>
      </c>
    </row>
    <row r="34" spans="2:2" ht="15.75" x14ac:dyDescent="0.25">
      <c r="B34" s="29" t="s">
        <v>273</v>
      </c>
    </row>
    <row r="35" spans="2:2" x14ac:dyDescent="0.25">
      <c r="B35" s="30"/>
    </row>
    <row r="36" spans="2:2" ht="18" x14ac:dyDescent="0.25">
      <c r="B36" s="28" t="s">
        <v>259</v>
      </c>
    </row>
    <row r="37" spans="2:2" ht="15.75" x14ac:dyDescent="0.25">
      <c r="B37" s="29" t="s">
        <v>274</v>
      </c>
    </row>
    <row r="38" spans="2:2" ht="15.75" x14ac:dyDescent="0.25">
      <c r="B38" s="29" t="s">
        <v>275</v>
      </c>
    </row>
  </sheetData>
  <sortState ref="A3:U19">
    <sortCondition descending="1" ref="S3:S19"/>
  </sortState>
  <mergeCells count="4">
    <mergeCell ref="E1:G1"/>
    <mergeCell ref="I1:K1"/>
    <mergeCell ref="M1:O1"/>
    <mergeCell ref="Q1:S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B792A-A4CD-4D1E-8491-11879309393A}">
  <dimension ref="A1:Q32"/>
  <sheetViews>
    <sheetView topLeftCell="B1" workbookViewId="0">
      <selection activeCell="B2" sqref="A2:XFD19"/>
    </sheetView>
  </sheetViews>
  <sheetFormatPr defaultRowHeight="15" x14ac:dyDescent="0.25"/>
  <cols>
    <col min="1" max="1" width="4.85546875" hidden="1" customWidth="1"/>
    <col min="2" max="2" width="20.5703125" bestFit="1" customWidth="1"/>
    <col min="3" max="3" width="15.5703125" bestFit="1" customWidth="1"/>
    <col min="4" max="4" width="4" bestFit="1" customWidth="1"/>
    <col min="6" max="6" width="5.140625" bestFit="1" customWidth="1"/>
    <col min="7" max="7" width="5.5703125" bestFit="1" customWidth="1"/>
    <col min="10" max="10" width="5.140625" bestFit="1" customWidth="1"/>
    <col min="11" max="11" width="5.5703125" bestFit="1" customWidth="1"/>
    <col min="14" max="14" width="5.140625" bestFit="1" customWidth="1"/>
    <col min="15" max="15" width="6.140625" bestFit="1" customWidth="1"/>
    <col min="17" max="17" width="8" customWidth="1"/>
  </cols>
  <sheetData>
    <row r="1" spans="1:17" s="2" customFormat="1" x14ac:dyDescent="0.25">
      <c r="B1" s="27"/>
      <c r="C1" s="27"/>
      <c r="D1" s="27"/>
      <c r="E1" s="52" t="s">
        <v>136</v>
      </c>
      <c r="F1" s="52"/>
      <c r="G1" s="52"/>
      <c r="I1" s="52" t="s">
        <v>137</v>
      </c>
      <c r="J1" s="52"/>
      <c r="K1" s="52"/>
      <c r="L1" s="5"/>
      <c r="M1" s="52" t="s">
        <v>139</v>
      </c>
      <c r="N1" s="52"/>
      <c r="O1" s="52"/>
      <c r="Q1" s="3"/>
    </row>
    <row r="2" spans="1:17" s="2" customFormat="1" ht="30" x14ac:dyDescent="0.25">
      <c r="A2" s="2" t="s">
        <v>0</v>
      </c>
      <c r="B2" s="2" t="s">
        <v>1</v>
      </c>
      <c r="C2" s="2" t="s">
        <v>2</v>
      </c>
      <c r="D2" s="5" t="s">
        <v>3</v>
      </c>
      <c r="E2" s="3" t="s">
        <v>4</v>
      </c>
      <c r="F2" s="3" t="s">
        <v>5</v>
      </c>
      <c r="G2" s="3" t="s">
        <v>6</v>
      </c>
      <c r="I2" s="3" t="s">
        <v>4</v>
      </c>
      <c r="J2" s="3" t="s">
        <v>5</v>
      </c>
      <c r="K2" s="3" t="s">
        <v>6</v>
      </c>
      <c r="L2" s="3"/>
      <c r="M2" s="3" t="s">
        <v>4</v>
      </c>
      <c r="N2" s="3" t="s">
        <v>5</v>
      </c>
      <c r="O2" s="3" t="s">
        <v>6</v>
      </c>
      <c r="Q2" s="37" t="s">
        <v>277</v>
      </c>
    </row>
    <row r="3" spans="1:17" x14ac:dyDescent="0.25">
      <c r="A3">
        <v>7</v>
      </c>
      <c r="B3" t="s">
        <v>13</v>
      </c>
      <c r="C3" t="s">
        <v>112</v>
      </c>
      <c r="D3" s="1">
        <v>100</v>
      </c>
      <c r="E3" s="4">
        <v>18.299199999999999</v>
      </c>
      <c r="F3" s="4">
        <v>56.636400000000002</v>
      </c>
      <c r="G3" s="4">
        <v>189.03</v>
      </c>
      <c r="I3" s="4">
        <v>26.167300000000001</v>
      </c>
      <c r="J3" s="4">
        <v>53.6738</v>
      </c>
      <c r="K3" s="4">
        <v>239</v>
      </c>
      <c r="L3" s="4"/>
      <c r="M3" s="13">
        <v>22.206199999999999</v>
      </c>
      <c r="N3" s="13">
        <v>55.150399999999998</v>
      </c>
      <c r="O3" s="13">
        <v>214.97</v>
      </c>
      <c r="Q3" s="4">
        <v>206.11500000000001</v>
      </c>
    </row>
    <row r="4" spans="1:17" x14ac:dyDescent="0.25">
      <c r="A4">
        <v>4</v>
      </c>
      <c r="B4" t="s">
        <v>13</v>
      </c>
      <c r="C4" t="s">
        <v>109</v>
      </c>
      <c r="D4" s="1">
        <v>96</v>
      </c>
      <c r="E4" s="4">
        <v>17.074000000000002</v>
      </c>
      <c r="F4" s="4">
        <v>57.844999999999999</v>
      </c>
      <c r="G4" s="4">
        <v>204.29</v>
      </c>
      <c r="I4" s="4">
        <v>23.3992</v>
      </c>
      <c r="J4" s="4">
        <v>55.000300000000003</v>
      </c>
      <c r="K4" s="4">
        <v>214.82</v>
      </c>
      <c r="L4" s="4"/>
      <c r="M4" s="13">
        <v>20.2333</v>
      </c>
      <c r="N4" s="13">
        <v>56.411000000000001</v>
      </c>
      <c r="O4" s="13">
        <v>211.81</v>
      </c>
      <c r="Q4" s="4"/>
    </row>
    <row r="5" spans="1:17" x14ac:dyDescent="0.25">
      <c r="A5">
        <v>16</v>
      </c>
      <c r="B5" t="s">
        <v>30</v>
      </c>
      <c r="C5" t="s">
        <v>120</v>
      </c>
      <c r="D5" s="1">
        <v>96</v>
      </c>
      <c r="E5" s="4">
        <v>16.3247</v>
      </c>
      <c r="F5" s="4">
        <v>58.7376</v>
      </c>
      <c r="G5" s="4">
        <v>188.31</v>
      </c>
      <c r="I5" s="4">
        <v>21.260300000000001</v>
      </c>
      <c r="J5" s="4">
        <v>55.330100000000002</v>
      </c>
      <c r="K5" s="4">
        <v>225.65</v>
      </c>
      <c r="L5" s="4"/>
      <c r="M5" s="13">
        <v>18.8123</v>
      </c>
      <c r="N5" s="13">
        <v>57.071100000000001</v>
      </c>
      <c r="O5" s="13">
        <v>205.96</v>
      </c>
      <c r="Q5" s="4"/>
    </row>
    <row r="6" spans="1:17" x14ac:dyDescent="0.25">
      <c r="A6">
        <v>6</v>
      </c>
      <c r="B6" t="s">
        <v>13</v>
      </c>
      <c r="C6" t="s">
        <v>111</v>
      </c>
      <c r="D6" s="1">
        <v>99</v>
      </c>
      <c r="E6" s="4">
        <v>18.125800000000002</v>
      </c>
      <c r="F6" s="4">
        <v>57.836399999999998</v>
      </c>
      <c r="G6" s="4">
        <v>186.92</v>
      </c>
      <c r="I6" s="4">
        <v>27.502600000000001</v>
      </c>
      <c r="J6" s="4">
        <v>53.792999999999999</v>
      </c>
      <c r="K6" s="4">
        <v>223.68</v>
      </c>
      <c r="L6" s="4"/>
      <c r="M6" s="13">
        <v>22.762899999999998</v>
      </c>
      <c r="N6" s="13">
        <v>55.838900000000002</v>
      </c>
      <c r="O6" s="13">
        <v>205.43</v>
      </c>
      <c r="Q6" s="4">
        <v>197.25</v>
      </c>
    </row>
    <row r="7" spans="1:17" x14ac:dyDescent="0.25">
      <c r="A7">
        <v>26</v>
      </c>
      <c r="B7" t="s">
        <v>9</v>
      </c>
      <c r="C7" t="s">
        <v>125</v>
      </c>
      <c r="D7" s="1">
        <v>96</v>
      </c>
      <c r="E7" s="4">
        <v>17.375499999999999</v>
      </c>
      <c r="F7" s="4">
        <v>57.545200000000001</v>
      </c>
      <c r="G7" s="4">
        <v>182.63</v>
      </c>
      <c r="I7" s="4">
        <v>22.633199999999999</v>
      </c>
      <c r="J7" s="4">
        <v>54.033700000000003</v>
      </c>
      <c r="K7" s="4">
        <v>211.75</v>
      </c>
      <c r="L7" s="4"/>
      <c r="M7" s="13">
        <v>20.015899999999998</v>
      </c>
      <c r="N7" s="13">
        <v>55.823599999999999</v>
      </c>
      <c r="O7" s="13">
        <v>200.7</v>
      </c>
      <c r="Q7" s="4">
        <v>195.01999999999998</v>
      </c>
    </row>
    <row r="8" spans="1:17" x14ac:dyDescent="0.25">
      <c r="A8">
        <v>24</v>
      </c>
      <c r="B8" t="s">
        <v>7</v>
      </c>
      <c r="C8" t="s">
        <v>75</v>
      </c>
      <c r="D8" s="1">
        <v>96</v>
      </c>
      <c r="E8" s="4">
        <v>18.450800000000001</v>
      </c>
      <c r="F8" s="4">
        <v>57.0839</v>
      </c>
      <c r="G8" s="4">
        <v>167.11</v>
      </c>
      <c r="I8" s="4">
        <v>25.907599999999999</v>
      </c>
      <c r="J8" s="4">
        <v>53.6066</v>
      </c>
      <c r="K8" s="4">
        <v>224.05</v>
      </c>
      <c r="L8" s="4"/>
      <c r="M8" s="13">
        <v>22.154</v>
      </c>
      <c r="N8" s="13">
        <v>55.320900000000002</v>
      </c>
      <c r="O8" s="13">
        <v>197.5</v>
      </c>
      <c r="Q8" s="4"/>
    </row>
    <row r="9" spans="1:17" x14ac:dyDescent="0.25">
      <c r="A9">
        <v>17</v>
      </c>
      <c r="B9" t="s">
        <v>30</v>
      </c>
      <c r="C9" t="s">
        <v>121</v>
      </c>
      <c r="D9" s="1">
        <v>99</v>
      </c>
      <c r="E9" s="4">
        <v>16.1508</v>
      </c>
      <c r="F9" s="4">
        <v>58.132599999999996</v>
      </c>
      <c r="G9" s="4">
        <v>167.92</v>
      </c>
      <c r="I9" s="4">
        <v>23.968</v>
      </c>
      <c r="J9" s="4">
        <v>54.6785</v>
      </c>
      <c r="K9" s="4">
        <v>231.69</v>
      </c>
      <c r="L9" s="4"/>
      <c r="M9" s="13">
        <v>20.0319</v>
      </c>
      <c r="N9" s="13">
        <v>56.3947</v>
      </c>
      <c r="O9" s="13">
        <v>196.38</v>
      </c>
      <c r="Q9" s="4"/>
    </row>
    <row r="10" spans="1:17" x14ac:dyDescent="0.25">
      <c r="A10">
        <v>35</v>
      </c>
      <c r="B10" t="s">
        <v>134</v>
      </c>
      <c r="C10" t="s">
        <v>135</v>
      </c>
      <c r="D10" s="1">
        <v>101</v>
      </c>
      <c r="E10" s="4">
        <v>17.3749</v>
      </c>
      <c r="F10" s="4">
        <v>59.312800000000003</v>
      </c>
      <c r="G10" s="4">
        <v>170.29</v>
      </c>
      <c r="I10" s="4">
        <v>23.691299999999998</v>
      </c>
      <c r="J10" s="4">
        <v>53.803600000000003</v>
      </c>
      <c r="K10" s="4">
        <v>220.59</v>
      </c>
      <c r="L10" s="4"/>
      <c r="M10" s="13">
        <v>20.533300000000001</v>
      </c>
      <c r="N10" s="13">
        <v>56.6297</v>
      </c>
      <c r="O10" s="13">
        <v>195.74</v>
      </c>
      <c r="Q10" s="4"/>
    </row>
    <row r="11" spans="1:17" x14ac:dyDescent="0.25">
      <c r="A11">
        <v>5</v>
      </c>
      <c r="B11" t="s">
        <v>13</v>
      </c>
      <c r="C11" t="s">
        <v>110</v>
      </c>
      <c r="D11" s="1">
        <v>97</v>
      </c>
      <c r="E11" s="4">
        <v>16.750800000000002</v>
      </c>
      <c r="F11" s="4">
        <v>60.393700000000003</v>
      </c>
      <c r="G11" s="4">
        <v>181.14</v>
      </c>
      <c r="I11" s="4">
        <v>25.328199999999999</v>
      </c>
      <c r="J11" s="4">
        <v>55.476500000000001</v>
      </c>
      <c r="K11" s="4">
        <v>207.47</v>
      </c>
      <c r="L11" s="4"/>
      <c r="M11" s="13">
        <v>21.003799999999998</v>
      </c>
      <c r="N11" s="13">
        <v>57.969700000000003</v>
      </c>
      <c r="O11" s="13">
        <v>194.93</v>
      </c>
      <c r="Q11" s="4">
        <v>188.02</v>
      </c>
    </row>
    <row r="12" spans="1:17" x14ac:dyDescent="0.25">
      <c r="A12">
        <v>2</v>
      </c>
      <c r="B12" t="s">
        <v>106</v>
      </c>
      <c r="C12" t="s">
        <v>108</v>
      </c>
      <c r="D12" s="1">
        <v>98</v>
      </c>
      <c r="E12" s="4">
        <v>15.726800000000001</v>
      </c>
      <c r="F12" s="4">
        <v>58.151499999999999</v>
      </c>
      <c r="G12" s="4">
        <v>179.14</v>
      </c>
      <c r="I12" s="4">
        <v>21.361499999999999</v>
      </c>
      <c r="J12" s="4">
        <v>55.2376</v>
      </c>
      <c r="K12" s="4">
        <v>203.38</v>
      </c>
      <c r="L12" s="4"/>
      <c r="M12" s="13">
        <v>18.5518</v>
      </c>
      <c r="N12" s="13">
        <v>56.724200000000003</v>
      </c>
      <c r="O12" s="13">
        <v>193.57</v>
      </c>
      <c r="Q12" s="4">
        <v>186.51</v>
      </c>
    </row>
    <row r="13" spans="1:17" x14ac:dyDescent="0.25">
      <c r="A13">
        <v>18</v>
      </c>
      <c r="B13" t="s">
        <v>30</v>
      </c>
      <c r="C13" t="s">
        <v>122</v>
      </c>
      <c r="D13" s="1">
        <v>101</v>
      </c>
      <c r="E13" s="4">
        <v>18.5992</v>
      </c>
      <c r="F13" s="4">
        <v>57.028100000000002</v>
      </c>
      <c r="G13" s="4">
        <v>171.87</v>
      </c>
      <c r="I13" s="4">
        <v>25.572399999999998</v>
      </c>
      <c r="J13" s="4">
        <v>53.210700000000003</v>
      </c>
      <c r="K13" s="4">
        <v>218.37</v>
      </c>
      <c r="L13" s="4"/>
      <c r="M13" s="13">
        <v>22.069600000000001</v>
      </c>
      <c r="N13" s="13">
        <v>55.107500000000002</v>
      </c>
      <c r="O13" s="13">
        <v>192.51</v>
      </c>
      <c r="Q13" s="4"/>
    </row>
    <row r="14" spans="1:17" x14ac:dyDescent="0.25">
      <c r="A14">
        <v>27</v>
      </c>
      <c r="B14" t="s">
        <v>9</v>
      </c>
      <c r="C14" t="s">
        <v>126</v>
      </c>
      <c r="D14" s="1">
        <v>98</v>
      </c>
      <c r="E14" s="4">
        <v>17.073699999999999</v>
      </c>
      <c r="F14" s="4">
        <v>57.123199999999997</v>
      </c>
      <c r="G14" s="4">
        <v>171.25</v>
      </c>
      <c r="I14" s="4">
        <v>25.130400000000002</v>
      </c>
      <c r="J14" s="4">
        <v>51.9739</v>
      </c>
      <c r="K14" s="4">
        <v>214.17</v>
      </c>
      <c r="L14" s="4"/>
      <c r="M14" s="13">
        <v>21.074100000000001</v>
      </c>
      <c r="N14" s="13">
        <v>54.603700000000003</v>
      </c>
      <c r="O14" s="13">
        <v>192.43</v>
      </c>
      <c r="Q14" s="4"/>
    </row>
    <row r="15" spans="1:17" x14ac:dyDescent="0.25">
      <c r="A15">
        <v>28</v>
      </c>
      <c r="B15" t="s">
        <v>35</v>
      </c>
      <c r="C15" t="s">
        <v>127</v>
      </c>
      <c r="D15" s="1">
        <v>101</v>
      </c>
      <c r="E15" s="4">
        <v>19.274999999999999</v>
      </c>
      <c r="F15" s="4">
        <v>57.993000000000002</v>
      </c>
      <c r="G15" s="4">
        <v>167.74</v>
      </c>
      <c r="I15" s="4">
        <v>28.544</v>
      </c>
      <c r="J15" s="4">
        <v>53.881999999999998</v>
      </c>
      <c r="K15" s="4">
        <v>217.83</v>
      </c>
      <c r="L15" s="4"/>
      <c r="M15" s="13">
        <v>23.856300000000001</v>
      </c>
      <c r="N15" s="13">
        <v>55.965200000000003</v>
      </c>
      <c r="O15" s="13">
        <v>192.33</v>
      </c>
      <c r="Q15" s="4"/>
    </row>
    <row r="16" spans="1:17" x14ac:dyDescent="0.25">
      <c r="A16">
        <v>20</v>
      </c>
      <c r="B16" t="s">
        <v>7</v>
      </c>
      <c r="C16" t="s">
        <v>123</v>
      </c>
      <c r="D16" s="1">
        <v>97</v>
      </c>
      <c r="E16" s="4">
        <v>18.175999999999998</v>
      </c>
      <c r="F16" s="4">
        <v>57.2806</v>
      </c>
      <c r="G16" s="4">
        <v>164.83</v>
      </c>
      <c r="I16" s="4">
        <v>24.696200000000001</v>
      </c>
      <c r="J16" s="4">
        <v>54.075899999999997</v>
      </c>
      <c r="K16" s="4">
        <v>224.51</v>
      </c>
      <c r="L16" s="4"/>
      <c r="M16" s="13">
        <v>21.430299999999999</v>
      </c>
      <c r="N16" s="13">
        <v>55.647500000000001</v>
      </c>
      <c r="O16" s="13">
        <v>191.97</v>
      </c>
      <c r="Q16" s="4">
        <v>183.27500000000001</v>
      </c>
    </row>
    <row r="17" spans="1:17" x14ac:dyDescent="0.25">
      <c r="A17">
        <v>23</v>
      </c>
      <c r="B17" t="s">
        <v>7</v>
      </c>
      <c r="C17" t="s">
        <v>124</v>
      </c>
      <c r="D17" s="1">
        <v>96</v>
      </c>
      <c r="E17" s="4">
        <v>16.274899999999999</v>
      </c>
      <c r="F17" s="4">
        <v>58.844700000000003</v>
      </c>
      <c r="G17" s="4">
        <v>158.65</v>
      </c>
      <c r="I17" s="4">
        <v>23.030999999999999</v>
      </c>
      <c r="J17" s="4">
        <v>55.285200000000003</v>
      </c>
      <c r="K17" s="4">
        <v>216.7</v>
      </c>
      <c r="L17" s="4"/>
      <c r="M17" s="13">
        <v>19.6435</v>
      </c>
      <c r="N17" s="13">
        <v>57.044499999999999</v>
      </c>
      <c r="O17" s="13">
        <v>189.27</v>
      </c>
      <c r="Q17" s="4">
        <v>183.47</v>
      </c>
    </row>
    <row r="18" spans="1:17" x14ac:dyDescent="0.25">
      <c r="A18">
        <v>11</v>
      </c>
      <c r="B18" t="s">
        <v>113</v>
      </c>
      <c r="C18" t="s">
        <v>117</v>
      </c>
      <c r="D18" s="1">
        <v>97</v>
      </c>
      <c r="E18" s="4">
        <v>17.226700000000001</v>
      </c>
      <c r="F18" s="4">
        <v>57.2455</v>
      </c>
      <c r="G18" s="4">
        <v>167.42</v>
      </c>
      <c r="I18" s="4">
        <v>22.968</v>
      </c>
      <c r="J18" s="4">
        <v>53.406799999999997</v>
      </c>
      <c r="K18" s="4">
        <v>219.8</v>
      </c>
      <c r="L18" s="4"/>
      <c r="M18" s="13">
        <v>20.100300000000001</v>
      </c>
      <c r="N18" s="13">
        <v>55.317999999999998</v>
      </c>
      <c r="O18" s="13">
        <v>188.7</v>
      </c>
      <c r="Q18" s="4">
        <v>183.72499999999999</v>
      </c>
    </row>
    <row r="19" spans="1:17" x14ac:dyDescent="0.25">
      <c r="A19">
        <v>32</v>
      </c>
      <c r="B19" t="s">
        <v>80</v>
      </c>
      <c r="C19" t="s">
        <v>130</v>
      </c>
      <c r="D19" s="1">
        <v>96</v>
      </c>
      <c r="E19" s="4">
        <v>16.773099999999999</v>
      </c>
      <c r="F19" s="4">
        <v>58.754399999999997</v>
      </c>
      <c r="G19" s="4">
        <v>179.38</v>
      </c>
      <c r="I19" s="4">
        <v>24.327000000000002</v>
      </c>
      <c r="J19" s="4">
        <v>52.530099999999997</v>
      </c>
      <c r="K19" s="4">
        <v>191.92</v>
      </c>
      <c r="L19" s="4"/>
      <c r="M19" s="13">
        <v>20.531600000000001</v>
      </c>
      <c r="N19" s="13">
        <v>55.7423</v>
      </c>
      <c r="O19" s="13">
        <v>185.54</v>
      </c>
      <c r="Q19" s="4"/>
    </row>
    <row r="20" spans="1:17" x14ac:dyDescent="0.25">
      <c r="D20" s="1"/>
      <c r="E20" s="4"/>
      <c r="F20" s="4"/>
      <c r="G20" s="4"/>
      <c r="I20" s="4"/>
      <c r="J20" s="4"/>
      <c r="K20" s="4"/>
      <c r="L20" s="4"/>
      <c r="Q20" s="4"/>
    </row>
    <row r="21" spans="1:17" s="2" customFormat="1" x14ac:dyDescent="0.25">
      <c r="C21" s="7" t="s">
        <v>52</v>
      </c>
      <c r="D21" s="5"/>
      <c r="E21" s="3">
        <v>16.720725714285713</v>
      </c>
      <c r="F21" s="3">
        <v>58.217865714285722</v>
      </c>
      <c r="G21" s="3">
        <v>174.39400000000001</v>
      </c>
      <c r="I21" s="3">
        <v>22.836194285714289</v>
      </c>
      <c r="J21" s="3">
        <v>54.660942857142857</v>
      </c>
      <c r="K21" s="3">
        <v>213.78228571428571</v>
      </c>
      <c r="L21" s="3"/>
      <c r="M21" s="3">
        <f>AVERAGE(M3:M19)</f>
        <v>20.883005882352943</v>
      </c>
      <c r="N21" s="3">
        <f t="shared" ref="N21:O21" si="0">AVERAGE(N3:N19)</f>
        <v>56.044876470588235</v>
      </c>
      <c r="O21" s="3">
        <f t="shared" si="0"/>
        <v>197.04352941176467</v>
      </c>
      <c r="Q21" s="4"/>
    </row>
    <row r="22" spans="1:17" s="6" customFormat="1" x14ac:dyDescent="0.25">
      <c r="C22" s="8" t="s">
        <v>53</v>
      </c>
      <c r="D22" s="9"/>
      <c r="E22" s="9">
        <v>3.9830807070233114E-2</v>
      </c>
      <c r="F22" s="9">
        <v>1.1347378593748712E-2</v>
      </c>
      <c r="G22" s="9">
        <v>9.1276893730381919E-2</v>
      </c>
      <c r="I22" s="9">
        <v>5.7060661367720103E-2</v>
      </c>
      <c r="J22" s="9">
        <v>1.3683014376985337E-2</v>
      </c>
      <c r="K22" s="9">
        <v>8.5658003470554467E-2</v>
      </c>
      <c r="L22" s="9"/>
      <c r="M22" s="9">
        <v>4.9229534266700258E-2</v>
      </c>
      <c r="N22" s="9">
        <v>1.2280193385313699E-2</v>
      </c>
      <c r="O22" s="9">
        <v>8.3110916252801884E-2</v>
      </c>
      <c r="Q22" s="4"/>
    </row>
    <row r="23" spans="1:17" s="2" customFormat="1" x14ac:dyDescent="0.25">
      <c r="C23" s="7" t="s">
        <v>54</v>
      </c>
      <c r="D23" s="5"/>
      <c r="E23" s="3">
        <v>0.93317399999999995</v>
      </c>
      <c r="F23" s="3">
        <v>0.93574800000000002</v>
      </c>
      <c r="G23" s="3">
        <v>22.286484000000002</v>
      </c>
      <c r="I23" s="3">
        <v>2.110878</v>
      </c>
      <c r="J23" s="3">
        <v>1.2091860000000001</v>
      </c>
      <c r="K23" s="3">
        <v>29.604564</v>
      </c>
      <c r="L23" s="3"/>
      <c r="M23" s="3">
        <v>2.2783860000000002</v>
      </c>
      <c r="N23" s="3">
        <v>1.2402719999999998</v>
      </c>
      <c r="O23" s="3">
        <v>20.774160000000002</v>
      </c>
      <c r="Q23" s="4"/>
    </row>
    <row r="24" spans="1:17" s="2" customFormat="1" x14ac:dyDescent="0.25">
      <c r="C24" s="7" t="s">
        <v>55</v>
      </c>
      <c r="D24" s="5"/>
      <c r="E24" s="3">
        <v>0.782358</v>
      </c>
      <c r="F24" s="3">
        <v>0.78451599999999999</v>
      </c>
      <c r="G24" s="3">
        <v>18.684628</v>
      </c>
      <c r="I24" s="3">
        <v>1.7697259999999999</v>
      </c>
      <c r="J24" s="3">
        <v>1.0137620000000001</v>
      </c>
      <c r="K24" s="3">
        <v>24.819987999999999</v>
      </c>
      <c r="L24" s="3"/>
      <c r="M24" s="3">
        <v>1.9101619999999999</v>
      </c>
      <c r="N24" s="3">
        <v>1.0398239999999999</v>
      </c>
      <c r="O24" s="3">
        <v>17.416720000000002</v>
      </c>
      <c r="Q24" s="4"/>
    </row>
    <row r="26" spans="1:17" ht="18" x14ac:dyDescent="0.25">
      <c r="B26" s="28" t="s">
        <v>261</v>
      </c>
    </row>
    <row r="27" spans="1:17" ht="15.75" x14ac:dyDescent="0.25">
      <c r="B27" s="29" t="s">
        <v>263</v>
      </c>
    </row>
    <row r="28" spans="1:17" ht="15.75" x14ac:dyDescent="0.25">
      <c r="B28" s="29" t="s">
        <v>271</v>
      </c>
    </row>
    <row r="29" spans="1:17" x14ac:dyDescent="0.25">
      <c r="B29" s="30"/>
    </row>
    <row r="30" spans="1:17" ht="18" x14ac:dyDescent="0.25">
      <c r="B30" s="28" t="s">
        <v>262</v>
      </c>
    </row>
    <row r="31" spans="1:17" ht="15.75" x14ac:dyDescent="0.25">
      <c r="B31" s="29" t="s">
        <v>264</v>
      </c>
    </row>
    <row r="32" spans="1:17" ht="15.75" x14ac:dyDescent="0.25">
      <c r="B32" s="29" t="s">
        <v>265</v>
      </c>
    </row>
  </sheetData>
  <sortState ref="A3:Q19">
    <sortCondition descending="1" ref="O3:O19"/>
  </sortState>
  <mergeCells count="3">
    <mergeCell ref="E1:G1"/>
    <mergeCell ref="I1:K1"/>
    <mergeCell ref="M1:O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98368-BAE8-4013-AC7D-9A4577C7F579}">
  <dimension ref="A1:R308"/>
  <sheetViews>
    <sheetView topLeftCell="A178" workbookViewId="0">
      <selection activeCell="A694" sqref="A101:XFD694"/>
    </sheetView>
  </sheetViews>
  <sheetFormatPr defaultRowHeight="15" x14ac:dyDescent="0.25"/>
  <cols>
    <col min="7" max="7" width="9.140625" style="25"/>
  </cols>
  <sheetData>
    <row r="1" spans="1:12" ht="51" x14ac:dyDescent="0.25">
      <c r="B1" t="s">
        <v>242</v>
      </c>
      <c r="C1" t="s">
        <v>243</v>
      </c>
      <c r="D1" t="s">
        <v>244</v>
      </c>
      <c r="E1" t="s">
        <v>4</v>
      </c>
      <c r="F1" t="s">
        <v>5</v>
      </c>
      <c r="G1" s="25" t="s">
        <v>245</v>
      </c>
      <c r="J1" s="15" t="s">
        <v>246</v>
      </c>
    </row>
    <row r="2" spans="1:12" x14ac:dyDescent="0.25">
      <c r="A2" t="s">
        <v>137</v>
      </c>
      <c r="B2">
        <v>2</v>
      </c>
      <c r="C2">
        <v>1</v>
      </c>
      <c r="D2">
        <v>35</v>
      </c>
      <c r="E2">
        <v>23.7</v>
      </c>
      <c r="F2">
        <v>53.7</v>
      </c>
      <c r="G2" s="25">
        <v>217.31413846153845</v>
      </c>
      <c r="J2" s="16"/>
    </row>
    <row r="3" spans="1:12" x14ac:dyDescent="0.25">
      <c r="A3" t="s">
        <v>137</v>
      </c>
      <c r="B3">
        <v>2</v>
      </c>
      <c r="C3">
        <v>2</v>
      </c>
      <c r="D3">
        <v>19</v>
      </c>
      <c r="E3">
        <v>21.6</v>
      </c>
      <c r="F3">
        <v>55.4</v>
      </c>
      <c r="G3" s="25">
        <v>206.6238958579882</v>
      </c>
      <c r="J3" s="14" t="s">
        <v>143</v>
      </c>
    </row>
    <row r="4" spans="1:12" ht="15.75" thickBot="1" x14ac:dyDescent="0.3">
      <c r="A4" t="s">
        <v>137</v>
      </c>
      <c r="B4">
        <v>2</v>
      </c>
      <c r="C4">
        <v>3</v>
      </c>
      <c r="D4">
        <v>9</v>
      </c>
      <c r="E4">
        <v>20.6</v>
      </c>
      <c r="F4">
        <v>56.3</v>
      </c>
      <c r="G4" s="25">
        <v>202.09649112426035</v>
      </c>
      <c r="J4" s="17"/>
    </row>
    <row r="5" spans="1:12" ht="30" customHeight="1" x14ac:dyDescent="0.25">
      <c r="A5" t="s">
        <v>137</v>
      </c>
      <c r="B5">
        <v>2</v>
      </c>
      <c r="C5">
        <v>4</v>
      </c>
      <c r="D5">
        <v>25</v>
      </c>
      <c r="E5">
        <v>22.4</v>
      </c>
      <c r="F5">
        <v>54.8</v>
      </c>
      <c r="G5" s="25">
        <v>205.87273440405752</v>
      </c>
      <c r="J5" s="48" t="s">
        <v>144</v>
      </c>
      <c r="K5" s="49"/>
    </row>
    <row r="6" spans="1:12" ht="85.5" x14ac:dyDescent="0.25">
      <c r="A6" t="s">
        <v>137</v>
      </c>
      <c r="B6">
        <v>2</v>
      </c>
      <c r="C6">
        <v>5</v>
      </c>
      <c r="D6">
        <v>4</v>
      </c>
      <c r="E6">
        <v>22.3</v>
      </c>
      <c r="F6">
        <v>54.9</v>
      </c>
      <c r="G6" s="25">
        <v>210.07196627218937</v>
      </c>
      <c r="J6" s="18" t="s">
        <v>145</v>
      </c>
      <c r="K6" s="12" t="s">
        <v>247</v>
      </c>
    </row>
    <row r="7" spans="1:12" ht="45" x14ac:dyDescent="0.25">
      <c r="A7" t="s">
        <v>137</v>
      </c>
      <c r="B7">
        <v>2</v>
      </c>
      <c r="C7">
        <v>1</v>
      </c>
      <c r="D7">
        <v>33</v>
      </c>
      <c r="E7">
        <v>19.3</v>
      </c>
      <c r="F7">
        <v>55.7</v>
      </c>
      <c r="G7" s="25">
        <v>209.3426216398986</v>
      </c>
      <c r="J7" s="18" t="s">
        <v>147</v>
      </c>
      <c r="K7" s="12" t="s">
        <v>148</v>
      </c>
    </row>
    <row r="8" spans="1:12" ht="60" x14ac:dyDescent="0.25">
      <c r="A8" t="s">
        <v>137</v>
      </c>
      <c r="B8">
        <v>2</v>
      </c>
      <c r="C8">
        <v>2</v>
      </c>
      <c r="D8">
        <v>29</v>
      </c>
      <c r="E8">
        <v>19</v>
      </c>
      <c r="F8">
        <v>56.8</v>
      </c>
      <c r="G8" s="25">
        <v>232.56455705832627</v>
      </c>
      <c r="J8" s="18" t="s">
        <v>149</v>
      </c>
      <c r="K8" s="12" t="s">
        <v>150</v>
      </c>
    </row>
    <row r="9" spans="1:12" ht="45" x14ac:dyDescent="0.25">
      <c r="A9" t="s">
        <v>137</v>
      </c>
      <c r="B9">
        <v>2</v>
      </c>
      <c r="C9">
        <v>3</v>
      </c>
      <c r="D9">
        <v>24</v>
      </c>
      <c r="E9">
        <v>27</v>
      </c>
      <c r="F9">
        <v>52.6</v>
      </c>
      <c r="G9" s="25">
        <v>218.33115215553678</v>
      </c>
      <c r="J9" s="18" t="s">
        <v>151</v>
      </c>
      <c r="K9" s="12" t="s">
        <v>152</v>
      </c>
    </row>
    <row r="10" spans="1:12" ht="75" x14ac:dyDescent="0.25">
      <c r="A10" t="s">
        <v>137</v>
      </c>
      <c r="B10">
        <v>2</v>
      </c>
      <c r="C10">
        <v>4</v>
      </c>
      <c r="D10">
        <v>13</v>
      </c>
      <c r="E10">
        <v>25.5</v>
      </c>
      <c r="F10">
        <v>55</v>
      </c>
      <c r="G10" s="25">
        <v>199.56868554522404</v>
      </c>
      <c r="J10" s="18" t="s">
        <v>153</v>
      </c>
      <c r="K10" s="12" t="s">
        <v>154</v>
      </c>
    </row>
    <row r="11" spans="1:12" ht="60" x14ac:dyDescent="0.25">
      <c r="A11" t="s">
        <v>137</v>
      </c>
      <c r="B11">
        <v>2</v>
      </c>
      <c r="C11">
        <v>5</v>
      </c>
      <c r="D11">
        <v>30</v>
      </c>
      <c r="E11">
        <v>23.4</v>
      </c>
      <c r="F11">
        <v>54.9</v>
      </c>
      <c r="G11" s="25">
        <v>207.23900135249363</v>
      </c>
      <c r="J11" s="18" t="s">
        <v>155</v>
      </c>
      <c r="K11" s="12" t="s">
        <v>156</v>
      </c>
    </row>
    <row r="12" spans="1:12" ht="75" x14ac:dyDescent="0.25">
      <c r="A12" t="s">
        <v>137</v>
      </c>
      <c r="B12">
        <v>2</v>
      </c>
      <c r="C12">
        <v>1</v>
      </c>
      <c r="D12">
        <v>17</v>
      </c>
      <c r="E12">
        <v>26.4</v>
      </c>
      <c r="F12">
        <v>53.5</v>
      </c>
      <c r="G12" s="25">
        <v>220.53216568047335</v>
      </c>
      <c r="J12" s="18" t="s">
        <v>157</v>
      </c>
      <c r="K12" s="12" t="s">
        <v>158</v>
      </c>
    </row>
    <row r="13" spans="1:12" ht="15.75" thickBot="1" x14ac:dyDescent="0.3">
      <c r="A13" t="s">
        <v>137</v>
      </c>
      <c r="B13">
        <v>2</v>
      </c>
      <c r="C13">
        <v>2</v>
      </c>
      <c r="D13">
        <v>27</v>
      </c>
      <c r="E13">
        <v>24.7</v>
      </c>
      <c r="F13">
        <v>52.4</v>
      </c>
      <c r="G13" s="25">
        <v>201.15717109044803</v>
      </c>
      <c r="J13" s="17"/>
    </row>
    <row r="14" spans="1:12" ht="15" customHeight="1" x14ac:dyDescent="0.25">
      <c r="A14" t="s">
        <v>137</v>
      </c>
      <c r="B14">
        <v>2</v>
      </c>
      <c r="C14">
        <v>3</v>
      </c>
      <c r="D14">
        <v>7</v>
      </c>
      <c r="E14">
        <v>29.1</v>
      </c>
      <c r="F14">
        <v>53.5</v>
      </c>
      <c r="G14" s="25">
        <v>213.09465469146241</v>
      </c>
      <c r="J14" s="48" t="s">
        <v>159</v>
      </c>
      <c r="K14" s="49"/>
      <c r="L14" s="49"/>
    </row>
    <row r="15" spans="1:12" x14ac:dyDescent="0.25">
      <c r="A15" t="s">
        <v>137</v>
      </c>
      <c r="B15">
        <v>2</v>
      </c>
      <c r="C15">
        <v>4</v>
      </c>
      <c r="D15">
        <v>5</v>
      </c>
      <c r="E15">
        <v>26.8</v>
      </c>
      <c r="F15">
        <v>54.5</v>
      </c>
      <c r="G15" s="25">
        <v>184.63106677937446</v>
      </c>
      <c r="J15" s="18" t="s">
        <v>160</v>
      </c>
      <c r="K15" s="11" t="s">
        <v>161</v>
      </c>
      <c r="L15" s="11" t="s">
        <v>162</v>
      </c>
    </row>
    <row r="16" spans="1:12" ht="28.5" x14ac:dyDescent="0.25">
      <c r="A16" t="s">
        <v>137</v>
      </c>
      <c r="B16">
        <v>2</v>
      </c>
      <c r="C16">
        <v>5</v>
      </c>
      <c r="D16">
        <v>6</v>
      </c>
      <c r="E16">
        <v>27.5</v>
      </c>
      <c r="F16">
        <v>54</v>
      </c>
      <c r="G16" s="25">
        <v>197.5480980557904</v>
      </c>
      <c r="J16" s="18" t="s">
        <v>163</v>
      </c>
      <c r="K16" s="12">
        <v>2</v>
      </c>
      <c r="L16" s="12" t="s">
        <v>248</v>
      </c>
    </row>
    <row r="17" spans="1:12" x14ac:dyDescent="0.25">
      <c r="A17" t="s">
        <v>137</v>
      </c>
      <c r="B17">
        <v>2</v>
      </c>
      <c r="C17">
        <v>1</v>
      </c>
      <c r="D17">
        <v>10</v>
      </c>
      <c r="E17">
        <v>21.3</v>
      </c>
      <c r="F17">
        <v>54.1</v>
      </c>
      <c r="G17" s="25">
        <v>175.82784116652579</v>
      </c>
      <c r="J17" s="18" t="s">
        <v>165</v>
      </c>
      <c r="K17" s="12">
        <v>5</v>
      </c>
      <c r="L17" s="12" t="s">
        <v>166</v>
      </c>
    </row>
    <row r="18" spans="1:12" x14ac:dyDescent="0.25">
      <c r="A18" t="s">
        <v>137</v>
      </c>
      <c r="B18">
        <v>2</v>
      </c>
      <c r="C18">
        <v>2</v>
      </c>
      <c r="D18">
        <v>15</v>
      </c>
      <c r="E18">
        <v>24.5</v>
      </c>
      <c r="F18">
        <v>55</v>
      </c>
      <c r="G18" s="25">
        <v>196.47888968723584</v>
      </c>
      <c r="J18" s="18" t="s">
        <v>167</v>
      </c>
      <c r="K18" s="12">
        <v>4</v>
      </c>
      <c r="L18" s="12" t="s">
        <v>168</v>
      </c>
    </row>
    <row r="19" spans="1:12" ht="156.75" x14ac:dyDescent="0.25">
      <c r="A19" t="s">
        <v>137</v>
      </c>
      <c r="B19">
        <v>2</v>
      </c>
      <c r="C19">
        <v>3</v>
      </c>
      <c r="D19">
        <v>1</v>
      </c>
      <c r="E19">
        <v>23.2</v>
      </c>
      <c r="F19">
        <v>53.7</v>
      </c>
      <c r="G19" s="25">
        <v>191.51965917159765</v>
      </c>
      <c r="J19" s="18" t="s">
        <v>169</v>
      </c>
      <c r="K19" s="12">
        <v>35</v>
      </c>
      <c r="L19" s="12" t="s">
        <v>170</v>
      </c>
    </row>
    <row r="20" spans="1:12" ht="15.75" thickBot="1" x14ac:dyDescent="0.3">
      <c r="A20" t="s">
        <v>137</v>
      </c>
      <c r="B20">
        <v>2</v>
      </c>
      <c r="C20">
        <v>4</v>
      </c>
      <c r="D20">
        <v>26</v>
      </c>
      <c r="E20">
        <v>23.6</v>
      </c>
      <c r="F20">
        <v>54.4</v>
      </c>
      <c r="G20" s="25">
        <v>204.86934471682167</v>
      </c>
      <c r="J20" s="17"/>
    </row>
    <row r="21" spans="1:12" ht="15" customHeight="1" x14ac:dyDescent="0.25">
      <c r="A21" t="s">
        <v>137</v>
      </c>
      <c r="B21">
        <v>2</v>
      </c>
      <c r="C21">
        <v>5</v>
      </c>
      <c r="D21">
        <v>2</v>
      </c>
      <c r="E21">
        <v>21.2</v>
      </c>
      <c r="F21">
        <v>54.8</v>
      </c>
      <c r="G21" s="25">
        <v>203.83355198647504</v>
      </c>
      <c r="J21" s="48" t="s">
        <v>171</v>
      </c>
      <c r="K21" s="49"/>
    </row>
    <row r="22" spans="1:12" ht="60" x14ac:dyDescent="0.25">
      <c r="A22" t="s">
        <v>137</v>
      </c>
      <c r="B22">
        <v>2</v>
      </c>
      <c r="C22">
        <v>1</v>
      </c>
      <c r="D22">
        <v>16</v>
      </c>
      <c r="E22">
        <v>21.5</v>
      </c>
      <c r="F22">
        <v>55.2</v>
      </c>
      <c r="G22" s="25">
        <v>212.8129691462384</v>
      </c>
      <c r="J22" s="18" t="s">
        <v>172</v>
      </c>
      <c r="K22" s="12">
        <v>4</v>
      </c>
    </row>
    <row r="23" spans="1:12" ht="30" x14ac:dyDescent="0.25">
      <c r="A23" t="s">
        <v>137</v>
      </c>
      <c r="B23">
        <v>2</v>
      </c>
      <c r="C23">
        <v>2</v>
      </c>
      <c r="D23">
        <v>31</v>
      </c>
      <c r="E23">
        <v>23.1</v>
      </c>
      <c r="F23">
        <v>53.6</v>
      </c>
      <c r="G23" s="25">
        <v>189.92850405748101</v>
      </c>
      <c r="J23" s="18" t="s">
        <v>173</v>
      </c>
      <c r="K23" s="12">
        <v>36</v>
      </c>
    </row>
    <row r="24" spans="1:12" ht="30" x14ac:dyDescent="0.25">
      <c r="A24" t="s">
        <v>137</v>
      </c>
      <c r="B24">
        <v>2</v>
      </c>
      <c r="C24">
        <v>3</v>
      </c>
      <c r="D24">
        <v>8</v>
      </c>
      <c r="E24">
        <v>16.899999999999999</v>
      </c>
      <c r="F24">
        <v>55.9</v>
      </c>
      <c r="G24" s="25">
        <v>159.41965815722739</v>
      </c>
      <c r="J24" s="18" t="s">
        <v>174</v>
      </c>
      <c r="K24" s="12">
        <v>79</v>
      </c>
    </row>
    <row r="25" spans="1:12" ht="30" x14ac:dyDescent="0.25">
      <c r="A25" t="s">
        <v>137</v>
      </c>
      <c r="B25">
        <v>2</v>
      </c>
      <c r="C25">
        <v>4</v>
      </c>
      <c r="D25">
        <v>34</v>
      </c>
      <c r="E25">
        <v>20.8</v>
      </c>
      <c r="F25">
        <v>54.7</v>
      </c>
      <c r="G25" s="25">
        <v>193.05733085376164</v>
      </c>
      <c r="J25" s="18" t="s">
        <v>175</v>
      </c>
      <c r="K25" s="12">
        <v>1</v>
      </c>
    </row>
    <row r="26" spans="1:12" ht="45" x14ac:dyDescent="0.25">
      <c r="A26" t="s">
        <v>137</v>
      </c>
      <c r="B26">
        <v>2</v>
      </c>
      <c r="C26">
        <v>5</v>
      </c>
      <c r="D26">
        <v>18</v>
      </c>
      <c r="E26">
        <v>26.3</v>
      </c>
      <c r="F26">
        <v>52.9</v>
      </c>
      <c r="G26" s="25">
        <v>216.69332561284872</v>
      </c>
      <c r="J26" s="18" t="s">
        <v>176</v>
      </c>
      <c r="K26" s="12">
        <v>245</v>
      </c>
    </row>
    <row r="27" spans="1:12" ht="15.75" thickBot="1" x14ac:dyDescent="0.3">
      <c r="A27" t="s">
        <v>137</v>
      </c>
      <c r="B27">
        <v>2</v>
      </c>
      <c r="C27">
        <v>1</v>
      </c>
      <c r="D27">
        <v>32</v>
      </c>
      <c r="E27">
        <v>25.3</v>
      </c>
      <c r="F27">
        <v>53.3</v>
      </c>
      <c r="G27" s="25">
        <v>195.22216711749789</v>
      </c>
      <c r="J27" s="17"/>
    </row>
    <row r="28" spans="1:12" ht="30" customHeight="1" x14ac:dyDescent="0.25">
      <c r="A28" t="s">
        <v>137</v>
      </c>
      <c r="B28">
        <v>2</v>
      </c>
      <c r="C28">
        <v>2</v>
      </c>
      <c r="D28">
        <v>12</v>
      </c>
      <c r="E28">
        <v>20.8</v>
      </c>
      <c r="F28">
        <v>54.9</v>
      </c>
      <c r="G28" s="25">
        <v>206.39928385460695</v>
      </c>
      <c r="J28" s="48" t="s">
        <v>177</v>
      </c>
      <c r="K28" s="49"/>
    </row>
    <row r="29" spans="1:12" ht="75" x14ac:dyDescent="0.25">
      <c r="A29" t="s">
        <v>137</v>
      </c>
      <c r="B29">
        <v>2</v>
      </c>
      <c r="C29">
        <v>3</v>
      </c>
      <c r="D29">
        <v>22</v>
      </c>
      <c r="E29">
        <v>21.8</v>
      </c>
      <c r="F29">
        <v>55.9</v>
      </c>
      <c r="G29" s="25">
        <v>210.41597244294172</v>
      </c>
      <c r="J29" s="18" t="s">
        <v>178</v>
      </c>
      <c r="K29" s="12">
        <v>245</v>
      </c>
    </row>
    <row r="30" spans="1:12" ht="75" x14ac:dyDescent="0.25">
      <c r="A30" t="s">
        <v>137</v>
      </c>
      <c r="B30">
        <v>2</v>
      </c>
      <c r="C30">
        <v>4</v>
      </c>
      <c r="D30">
        <v>3</v>
      </c>
      <c r="E30">
        <v>20.9</v>
      </c>
      <c r="F30">
        <v>55.4</v>
      </c>
      <c r="G30" s="25">
        <v>226.38119112426034</v>
      </c>
      <c r="J30" s="18" t="s">
        <v>179</v>
      </c>
      <c r="K30" s="12">
        <v>245</v>
      </c>
    </row>
    <row r="31" spans="1:12" ht="90" x14ac:dyDescent="0.25">
      <c r="A31" t="s">
        <v>137</v>
      </c>
      <c r="B31">
        <v>2</v>
      </c>
      <c r="C31">
        <v>5</v>
      </c>
      <c r="D31">
        <v>11</v>
      </c>
      <c r="E31">
        <v>23.6</v>
      </c>
      <c r="F31">
        <v>53.4</v>
      </c>
      <c r="G31" s="25">
        <v>227.37473102282337</v>
      </c>
      <c r="J31" s="18" t="s">
        <v>180</v>
      </c>
      <c r="K31" s="12">
        <v>0</v>
      </c>
    </row>
    <row r="32" spans="1:12" ht="15.75" thickBot="1" x14ac:dyDescent="0.3">
      <c r="A32" t="s">
        <v>137</v>
      </c>
      <c r="B32">
        <v>2</v>
      </c>
      <c r="C32">
        <v>1</v>
      </c>
      <c r="D32">
        <v>21</v>
      </c>
      <c r="E32">
        <v>22.2</v>
      </c>
      <c r="F32">
        <v>53.6</v>
      </c>
      <c r="G32" s="25">
        <v>237.91529366018597</v>
      </c>
      <c r="J32" s="17"/>
    </row>
    <row r="33" spans="1:18" ht="15" customHeight="1" x14ac:dyDescent="0.25">
      <c r="A33" t="s">
        <v>137</v>
      </c>
      <c r="B33">
        <v>2</v>
      </c>
      <c r="C33">
        <v>2</v>
      </c>
      <c r="D33">
        <v>20</v>
      </c>
      <c r="E33">
        <v>24.9</v>
      </c>
      <c r="F33">
        <v>54.5</v>
      </c>
      <c r="G33" s="25">
        <v>257.72644057480983</v>
      </c>
      <c r="J33" s="48" t="s">
        <v>181</v>
      </c>
      <c r="K33" s="49"/>
      <c r="L33" s="49"/>
      <c r="M33" s="49"/>
      <c r="N33" s="49"/>
      <c r="O33" s="49"/>
      <c r="P33" s="49"/>
      <c r="Q33" s="49"/>
      <c r="R33" s="49"/>
    </row>
    <row r="34" spans="1:18" ht="60" x14ac:dyDescent="0.25">
      <c r="A34" t="s">
        <v>137</v>
      </c>
      <c r="B34">
        <v>2</v>
      </c>
      <c r="C34">
        <v>3</v>
      </c>
      <c r="D34">
        <v>28</v>
      </c>
      <c r="E34">
        <v>28.5</v>
      </c>
      <c r="F34">
        <v>53.9</v>
      </c>
      <c r="G34" s="25">
        <v>226.41626373626372</v>
      </c>
      <c r="J34" s="18" t="s">
        <v>182</v>
      </c>
      <c r="K34" s="11" t="s">
        <v>183</v>
      </c>
      <c r="L34" s="11" t="s">
        <v>184</v>
      </c>
      <c r="M34" s="11" t="s">
        <v>185</v>
      </c>
      <c r="N34" s="11" t="s">
        <v>186</v>
      </c>
      <c r="O34" s="11" t="s">
        <v>187</v>
      </c>
      <c r="P34" s="11" t="s">
        <v>188</v>
      </c>
      <c r="Q34" s="11" t="s">
        <v>189</v>
      </c>
      <c r="R34" s="11" t="s">
        <v>190</v>
      </c>
    </row>
    <row r="35" spans="1:18" ht="85.5" x14ac:dyDescent="0.25">
      <c r="A35" t="s">
        <v>137</v>
      </c>
      <c r="B35">
        <v>2</v>
      </c>
      <c r="C35">
        <v>4</v>
      </c>
      <c r="D35">
        <v>23</v>
      </c>
      <c r="E35">
        <v>24.2</v>
      </c>
      <c r="F35">
        <v>54.3</v>
      </c>
      <c r="G35" s="25">
        <v>226.91482874049032</v>
      </c>
      <c r="J35" s="18" t="s">
        <v>169</v>
      </c>
      <c r="K35" s="12">
        <v>34</v>
      </c>
      <c r="L35" s="12">
        <v>636.87987799999996</v>
      </c>
      <c r="M35" s="12">
        <v>18.731760999999999</v>
      </c>
      <c r="N35" s="12" t="s">
        <v>249</v>
      </c>
      <c r="O35" s="12" t="s">
        <v>233</v>
      </c>
      <c r="P35" s="12">
        <v>34</v>
      </c>
      <c r="Q35" s="12">
        <v>4.12</v>
      </c>
      <c r="R35" s="12" t="s">
        <v>193</v>
      </c>
    </row>
    <row r="36" spans="1:18" ht="156.75" x14ac:dyDescent="0.25">
      <c r="A36" t="s">
        <v>137</v>
      </c>
      <c r="B36">
        <v>2</v>
      </c>
      <c r="C36">
        <v>5</v>
      </c>
      <c r="D36">
        <v>14</v>
      </c>
      <c r="E36">
        <v>23</v>
      </c>
      <c r="F36">
        <v>54.3</v>
      </c>
      <c r="G36" s="25">
        <v>217.46492307692307</v>
      </c>
      <c r="J36" s="18" t="s">
        <v>163</v>
      </c>
      <c r="K36" s="12">
        <v>1</v>
      </c>
      <c r="L36" s="12">
        <v>2243.9429420000001</v>
      </c>
      <c r="M36" s="12">
        <v>2243.9429420000001</v>
      </c>
      <c r="N36" s="12" t="s">
        <v>250</v>
      </c>
      <c r="O36" s="12" t="s">
        <v>251</v>
      </c>
      <c r="P36" s="12">
        <v>12.387</v>
      </c>
      <c r="Q36" s="12">
        <v>246.09</v>
      </c>
      <c r="R36" s="12" t="s">
        <v>193</v>
      </c>
    </row>
    <row r="37" spans="1:18" ht="71.25" x14ac:dyDescent="0.25">
      <c r="A37" t="s">
        <v>137</v>
      </c>
      <c r="B37">
        <v>3</v>
      </c>
      <c r="C37">
        <v>1</v>
      </c>
      <c r="D37">
        <v>2</v>
      </c>
      <c r="E37">
        <v>23.2</v>
      </c>
      <c r="F37">
        <v>54.3</v>
      </c>
      <c r="G37" s="25">
        <v>199.57917971259508</v>
      </c>
      <c r="J37" s="18" t="s">
        <v>196</v>
      </c>
      <c r="K37" s="12">
        <v>5</v>
      </c>
      <c r="L37" s="12">
        <v>27.612976</v>
      </c>
      <c r="M37" s="12">
        <v>5.5225949999999999</v>
      </c>
      <c r="N37" s="12" t="s">
        <v>252</v>
      </c>
      <c r="O37" s="12" t="s">
        <v>198</v>
      </c>
      <c r="P37" s="12">
        <v>170</v>
      </c>
      <c r="Q37" s="12">
        <v>5.83</v>
      </c>
      <c r="R37" s="12" t="s">
        <v>193</v>
      </c>
    </row>
    <row r="38" spans="1:18" ht="71.25" x14ac:dyDescent="0.25">
      <c r="A38" t="s">
        <v>137</v>
      </c>
      <c r="B38">
        <v>3</v>
      </c>
      <c r="C38">
        <v>2</v>
      </c>
      <c r="D38">
        <v>31</v>
      </c>
      <c r="E38">
        <v>23.9</v>
      </c>
      <c r="F38">
        <v>53.8</v>
      </c>
      <c r="G38" s="25">
        <v>205.32584099746407</v>
      </c>
      <c r="J38" s="18" t="s">
        <v>199</v>
      </c>
      <c r="K38" s="12">
        <v>34</v>
      </c>
      <c r="L38" s="12">
        <v>154.48836700000001</v>
      </c>
      <c r="M38" s="12">
        <v>4.5437760000000003</v>
      </c>
      <c r="N38" s="12" t="s">
        <v>253</v>
      </c>
      <c r="O38" s="12" t="s">
        <v>198</v>
      </c>
      <c r="P38" s="12">
        <v>170</v>
      </c>
      <c r="Q38" s="12">
        <v>4.79</v>
      </c>
      <c r="R38" s="12" t="s">
        <v>193</v>
      </c>
    </row>
    <row r="39" spans="1:18" ht="30" x14ac:dyDescent="0.25">
      <c r="A39" t="s">
        <v>137</v>
      </c>
      <c r="B39">
        <v>3</v>
      </c>
      <c r="C39">
        <v>3</v>
      </c>
      <c r="D39">
        <v>9</v>
      </c>
      <c r="E39">
        <v>22.1</v>
      </c>
      <c r="F39">
        <v>55.9</v>
      </c>
      <c r="G39" s="25">
        <v>188.31083736263741</v>
      </c>
      <c r="J39" s="18" t="s">
        <v>201</v>
      </c>
      <c r="K39" s="12">
        <v>170</v>
      </c>
      <c r="L39" s="12">
        <v>161.15285700000001</v>
      </c>
      <c r="M39" s="12">
        <v>0.94795799999999997</v>
      </c>
      <c r="N39" s="12" t="s">
        <v>202</v>
      </c>
      <c r="O39" s="12" t="s">
        <v>203</v>
      </c>
      <c r="P39" s="12" t="s">
        <v>203</v>
      </c>
      <c r="Q39" s="12" t="s">
        <v>203</v>
      </c>
      <c r="R39" s="12" t="s">
        <v>203</v>
      </c>
    </row>
    <row r="40" spans="1:18" ht="15.75" thickBot="1" x14ac:dyDescent="0.3">
      <c r="A40" t="s">
        <v>137</v>
      </c>
      <c r="B40">
        <v>3</v>
      </c>
      <c r="C40">
        <v>4</v>
      </c>
      <c r="D40">
        <v>20</v>
      </c>
      <c r="E40">
        <v>25.9</v>
      </c>
      <c r="F40">
        <v>53</v>
      </c>
      <c r="G40" s="25">
        <v>197.47399450549446</v>
      </c>
      <c r="J40" s="17"/>
    </row>
    <row r="41" spans="1:18" ht="45" customHeight="1" x14ac:dyDescent="0.25">
      <c r="A41" t="s">
        <v>137</v>
      </c>
      <c r="B41">
        <v>3</v>
      </c>
      <c r="C41">
        <v>5</v>
      </c>
      <c r="D41">
        <v>13</v>
      </c>
      <c r="E41">
        <v>20.2</v>
      </c>
      <c r="F41">
        <v>56.1</v>
      </c>
      <c r="G41" s="25">
        <v>210.09323076923079</v>
      </c>
      <c r="J41" s="48" t="s">
        <v>205</v>
      </c>
      <c r="K41" s="49"/>
    </row>
    <row r="42" spans="1:18" ht="30" x14ac:dyDescent="0.25">
      <c r="A42" t="s">
        <v>137</v>
      </c>
      <c r="B42">
        <v>3</v>
      </c>
      <c r="C42">
        <v>1</v>
      </c>
      <c r="D42">
        <v>33</v>
      </c>
      <c r="E42">
        <v>19.600000000000001</v>
      </c>
      <c r="F42">
        <v>55.2</v>
      </c>
      <c r="G42" s="25">
        <v>170.44847573964498</v>
      </c>
      <c r="J42" s="18" t="s">
        <v>206</v>
      </c>
      <c r="K42" s="11" t="s">
        <v>207</v>
      </c>
    </row>
    <row r="43" spans="1:18" x14ac:dyDescent="0.25">
      <c r="A43" t="s">
        <v>137</v>
      </c>
      <c r="B43">
        <v>3</v>
      </c>
      <c r="C43">
        <v>2</v>
      </c>
      <c r="D43">
        <v>12</v>
      </c>
      <c r="E43">
        <v>20.8</v>
      </c>
      <c r="F43">
        <v>53.9</v>
      </c>
      <c r="G43" s="25">
        <v>176.94491766694844</v>
      </c>
      <c r="J43" s="18" t="s">
        <v>163</v>
      </c>
      <c r="K43" s="12">
        <v>18.6235</v>
      </c>
    </row>
    <row r="44" spans="1:18" ht="30" x14ac:dyDescent="0.25">
      <c r="A44" t="s">
        <v>137</v>
      </c>
      <c r="B44">
        <v>3</v>
      </c>
      <c r="C44">
        <v>3</v>
      </c>
      <c r="D44">
        <v>35</v>
      </c>
      <c r="E44">
        <v>24.5</v>
      </c>
      <c r="F44">
        <v>52.9</v>
      </c>
      <c r="G44" s="25">
        <v>192.51734150464918</v>
      </c>
      <c r="J44" s="18" t="s">
        <v>196</v>
      </c>
      <c r="K44" s="12">
        <v>0.13070000000000001</v>
      </c>
    </row>
    <row r="45" spans="1:18" ht="30" x14ac:dyDescent="0.25">
      <c r="A45" t="s">
        <v>137</v>
      </c>
      <c r="B45">
        <v>3</v>
      </c>
      <c r="C45">
        <v>4</v>
      </c>
      <c r="D45">
        <v>18</v>
      </c>
      <c r="E45">
        <v>26</v>
      </c>
      <c r="F45">
        <v>52.7</v>
      </c>
      <c r="G45" s="25">
        <v>192.7115756551141</v>
      </c>
      <c r="J45" s="18" t="s">
        <v>199</v>
      </c>
      <c r="K45" s="12">
        <v>1.0488</v>
      </c>
    </row>
    <row r="46" spans="1:18" ht="30" x14ac:dyDescent="0.25">
      <c r="A46" t="s">
        <v>137</v>
      </c>
      <c r="B46">
        <v>3</v>
      </c>
      <c r="C46">
        <v>5</v>
      </c>
      <c r="D46">
        <v>15</v>
      </c>
      <c r="E46">
        <v>22.9</v>
      </c>
      <c r="F46">
        <v>54</v>
      </c>
      <c r="G46" s="25">
        <v>175.163118512257</v>
      </c>
      <c r="J46" s="18" t="s">
        <v>201</v>
      </c>
      <c r="K46" s="12">
        <v>0.94799999999999995</v>
      </c>
    </row>
    <row r="47" spans="1:18" ht="15.75" thickBot="1" x14ac:dyDescent="0.3">
      <c r="A47" t="s">
        <v>137</v>
      </c>
      <c r="B47">
        <v>3</v>
      </c>
      <c r="C47">
        <v>1</v>
      </c>
      <c r="D47">
        <v>30</v>
      </c>
      <c r="E47">
        <v>21.1</v>
      </c>
      <c r="F47">
        <v>54.5</v>
      </c>
      <c r="G47" s="25">
        <v>207.86901961115811</v>
      </c>
      <c r="J47" s="17"/>
    </row>
    <row r="48" spans="1:18" ht="15" customHeight="1" x14ac:dyDescent="0.25">
      <c r="A48" t="s">
        <v>137</v>
      </c>
      <c r="B48">
        <v>3</v>
      </c>
      <c r="C48">
        <v>2</v>
      </c>
      <c r="D48">
        <v>4</v>
      </c>
      <c r="E48">
        <v>23.5</v>
      </c>
      <c r="F48">
        <v>55.1</v>
      </c>
      <c r="G48" s="25">
        <v>187.32088757396451</v>
      </c>
      <c r="J48" s="48" t="s">
        <v>208</v>
      </c>
      <c r="K48" s="49"/>
    </row>
    <row r="49" spans="1:16" ht="60" x14ac:dyDescent="0.25">
      <c r="A49" t="s">
        <v>137</v>
      </c>
      <c r="B49">
        <v>3</v>
      </c>
      <c r="C49">
        <v>3</v>
      </c>
      <c r="D49">
        <v>5</v>
      </c>
      <c r="E49">
        <v>26.7</v>
      </c>
      <c r="F49">
        <v>54.6</v>
      </c>
      <c r="G49" s="25">
        <v>198.37842603550297</v>
      </c>
      <c r="J49" s="18" t="s">
        <v>209</v>
      </c>
      <c r="K49" s="12" t="s">
        <v>254</v>
      </c>
    </row>
    <row r="50" spans="1:16" ht="60" x14ac:dyDescent="0.25">
      <c r="A50" t="s">
        <v>137</v>
      </c>
      <c r="B50">
        <v>3</v>
      </c>
      <c r="C50">
        <v>4</v>
      </c>
      <c r="D50">
        <v>1</v>
      </c>
      <c r="E50">
        <v>23.4</v>
      </c>
      <c r="F50">
        <v>53.9</v>
      </c>
      <c r="G50" s="25">
        <v>209.35440456466614</v>
      </c>
      <c r="J50" s="18" t="s">
        <v>211</v>
      </c>
      <c r="K50" s="12">
        <v>730.7</v>
      </c>
    </row>
    <row r="51" spans="1:16" ht="60" x14ac:dyDescent="0.25">
      <c r="A51" t="s">
        <v>137</v>
      </c>
      <c r="B51">
        <v>3</v>
      </c>
      <c r="C51">
        <v>5</v>
      </c>
      <c r="D51">
        <v>28</v>
      </c>
      <c r="E51">
        <v>28.1</v>
      </c>
      <c r="F51">
        <v>54.6</v>
      </c>
      <c r="G51" s="25">
        <v>225.16782603550297</v>
      </c>
      <c r="J51" s="18" t="s">
        <v>212</v>
      </c>
      <c r="K51" s="12">
        <v>730.9</v>
      </c>
    </row>
    <row r="52" spans="1:16" ht="60" x14ac:dyDescent="0.25">
      <c r="A52" t="s">
        <v>137</v>
      </c>
      <c r="B52">
        <v>3</v>
      </c>
      <c r="C52">
        <v>1</v>
      </c>
      <c r="D52">
        <v>6</v>
      </c>
      <c r="E52">
        <v>29</v>
      </c>
      <c r="F52">
        <v>53</v>
      </c>
      <c r="G52" s="25">
        <v>223.78719864750636</v>
      </c>
      <c r="J52" s="18" t="s">
        <v>213</v>
      </c>
      <c r="K52" s="12">
        <v>725.5</v>
      </c>
    </row>
    <row r="53" spans="1:16" ht="15.75" thickBot="1" x14ac:dyDescent="0.3">
      <c r="A53" t="s">
        <v>137</v>
      </c>
      <c r="B53">
        <v>3</v>
      </c>
      <c r="C53">
        <v>2</v>
      </c>
      <c r="D53">
        <v>19</v>
      </c>
      <c r="E53">
        <v>23</v>
      </c>
      <c r="F53">
        <v>55.2</v>
      </c>
      <c r="G53" s="25">
        <v>224.76573372781067</v>
      </c>
      <c r="J53" s="17"/>
    </row>
    <row r="54" spans="1:16" ht="15" customHeight="1" x14ac:dyDescent="0.25">
      <c r="A54" t="s">
        <v>137</v>
      </c>
      <c r="B54">
        <v>3</v>
      </c>
      <c r="C54">
        <v>3</v>
      </c>
      <c r="D54">
        <v>22</v>
      </c>
      <c r="E54">
        <v>22.5</v>
      </c>
      <c r="F54">
        <v>56.1</v>
      </c>
      <c r="G54" s="25">
        <v>234.85762468300931</v>
      </c>
      <c r="J54" s="48" t="s">
        <v>214</v>
      </c>
      <c r="K54" s="49"/>
      <c r="L54" s="49"/>
      <c r="M54" s="49"/>
      <c r="N54" s="49"/>
    </row>
    <row r="55" spans="1:16" x14ac:dyDescent="0.25">
      <c r="A55" t="s">
        <v>137</v>
      </c>
      <c r="B55">
        <v>3</v>
      </c>
      <c r="C55">
        <v>4</v>
      </c>
      <c r="D55">
        <v>23</v>
      </c>
      <c r="E55">
        <v>22.6</v>
      </c>
      <c r="F55">
        <v>55.4</v>
      </c>
      <c r="G55" s="25">
        <v>218.80836060862217</v>
      </c>
      <c r="J55" s="18" t="s">
        <v>215</v>
      </c>
      <c r="K55" s="11" t="s">
        <v>216</v>
      </c>
      <c r="L55" s="11" t="s">
        <v>217</v>
      </c>
      <c r="M55" s="11" t="s">
        <v>189</v>
      </c>
      <c r="N55" s="11" t="s">
        <v>190</v>
      </c>
    </row>
    <row r="56" spans="1:16" x14ac:dyDescent="0.25">
      <c r="A56" t="s">
        <v>137</v>
      </c>
      <c r="B56">
        <v>3</v>
      </c>
      <c r="C56">
        <v>5</v>
      </c>
      <c r="D56">
        <v>8</v>
      </c>
      <c r="E56">
        <v>16.2</v>
      </c>
      <c r="F56">
        <v>57.2</v>
      </c>
      <c r="G56" s="25">
        <v>199.71891783601018</v>
      </c>
      <c r="J56" s="18" t="s">
        <v>169</v>
      </c>
      <c r="K56" s="12">
        <v>34</v>
      </c>
      <c r="L56" s="12">
        <v>34</v>
      </c>
      <c r="M56" s="12">
        <v>4.0199999999999996</v>
      </c>
      <c r="N56" s="12" t="s">
        <v>193</v>
      </c>
    </row>
    <row r="57" spans="1:16" ht="15.75" thickBot="1" x14ac:dyDescent="0.3">
      <c r="A57" t="s">
        <v>137</v>
      </c>
      <c r="B57">
        <v>3</v>
      </c>
      <c r="C57">
        <v>1</v>
      </c>
      <c r="D57">
        <v>27</v>
      </c>
      <c r="E57">
        <v>24.3</v>
      </c>
      <c r="F57">
        <v>51.5</v>
      </c>
      <c r="G57" s="25">
        <v>219.85602831783604</v>
      </c>
      <c r="J57" s="17"/>
    </row>
    <row r="58" spans="1:16" ht="15" customHeight="1" x14ac:dyDescent="0.25">
      <c r="A58" t="s">
        <v>137</v>
      </c>
      <c r="B58">
        <v>3</v>
      </c>
      <c r="C58">
        <v>2</v>
      </c>
      <c r="D58">
        <v>26</v>
      </c>
      <c r="E58">
        <v>23.2</v>
      </c>
      <c r="F58">
        <v>53.2</v>
      </c>
      <c r="G58" s="25">
        <v>210.96148503803886</v>
      </c>
      <c r="J58" s="48" t="s">
        <v>218</v>
      </c>
      <c r="K58" s="49"/>
      <c r="L58" s="49"/>
      <c r="M58" s="49"/>
      <c r="N58" s="49"/>
      <c r="O58" s="49"/>
      <c r="P58" s="49"/>
    </row>
    <row r="59" spans="1:16" ht="30" x14ac:dyDescent="0.25">
      <c r="A59" t="s">
        <v>137</v>
      </c>
      <c r="B59">
        <v>3</v>
      </c>
      <c r="C59">
        <v>3</v>
      </c>
      <c r="D59">
        <v>11</v>
      </c>
      <c r="E59">
        <v>23.7</v>
      </c>
      <c r="F59">
        <v>52.9</v>
      </c>
      <c r="G59" s="25">
        <v>205.72498757396448</v>
      </c>
      <c r="J59" s="50" t="s">
        <v>215</v>
      </c>
      <c r="K59" s="51" t="s">
        <v>169</v>
      </c>
      <c r="L59" s="51" t="s">
        <v>207</v>
      </c>
      <c r="M59" s="11" t="s">
        <v>219</v>
      </c>
      <c r="N59" s="51" t="s">
        <v>183</v>
      </c>
      <c r="O59" s="51" t="s">
        <v>220</v>
      </c>
      <c r="P59" s="51" t="s">
        <v>221</v>
      </c>
    </row>
    <row r="60" spans="1:16" x14ac:dyDescent="0.25">
      <c r="A60" t="s">
        <v>137</v>
      </c>
      <c r="B60">
        <v>3</v>
      </c>
      <c r="C60">
        <v>4</v>
      </c>
      <c r="D60">
        <v>21</v>
      </c>
      <c r="E60">
        <v>23.8</v>
      </c>
      <c r="F60">
        <v>52.7</v>
      </c>
      <c r="G60" s="25">
        <v>191.42631631445482</v>
      </c>
      <c r="J60" s="50"/>
      <c r="K60" s="51"/>
      <c r="L60" s="51"/>
      <c r="M60" s="11" t="s">
        <v>222</v>
      </c>
      <c r="N60" s="51"/>
      <c r="O60" s="51"/>
      <c r="P60" s="51"/>
    </row>
    <row r="61" spans="1:16" x14ac:dyDescent="0.25">
      <c r="A61" t="s">
        <v>137</v>
      </c>
      <c r="B61">
        <v>3</v>
      </c>
      <c r="C61">
        <v>5</v>
      </c>
      <c r="D61">
        <v>25</v>
      </c>
      <c r="E61">
        <v>24</v>
      </c>
      <c r="F61">
        <v>52.5</v>
      </c>
      <c r="G61" s="25">
        <v>167.8367168216399</v>
      </c>
      <c r="J61" s="18" t="s">
        <v>169</v>
      </c>
      <c r="K61" s="11">
        <v>1</v>
      </c>
      <c r="L61" s="12">
        <v>19.011199999999999</v>
      </c>
      <c r="M61" s="12">
        <v>3.1612</v>
      </c>
      <c r="N61" s="12">
        <v>34</v>
      </c>
      <c r="O61" s="12">
        <v>6.01</v>
      </c>
      <c r="P61" s="12" t="s">
        <v>193</v>
      </c>
    </row>
    <row r="62" spans="1:16" x14ac:dyDescent="0.25">
      <c r="A62" t="s">
        <v>137</v>
      </c>
      <c r="B62">
        <v>3</v>
      </c>
      <c r="C62">
        <v>1</v>
      </c>
      <c r="D62">
        <v>32</v>
      </c>
      <c r="E62">
        <v>25.1</v>
      </c>
      <c r="F62">
        <v>51.9</v>
      </c>
      <c r="G62" s="25">
        <v>177.40454378698226</v>
      </c>
      <c r="J62" s="18" t="s">
        <v>169</v>
      </c>
      <c r="K62" s="11">
        <v>2</v>
      </c>
      <c r="L62" s="12">
        <v>18.5518</v>
      </c>
      <c r="M62" s="12">
        <v>3.1612</v>
      </c>
      <c r="N62" s="12">
        <v>34</v>
      </c>
      <c r="O62" s="12">
        <v>5.87</v>
      </c>
      <c r="P62" s="12" t="s">
        <v>193</v>
      </c>
    </row>
    <row r="63" spans="1:16" x14ac:dyDescent="0.25">
      <c r="A63" t="s">
        <v>137</v>
      </c>
      <c r="B63">
        <v>3</v>
      </c>
      <c r="C63">
        <v>2</v>
      </c>
      <c r="D63">
        <v>10</v>
      </c>
      <c r="E63">
        <v>20.6</v>
      </c>
      <c r="F63">
        <v>54.4</v>
      </c>
      <c r="G63" s="25">
        <v>181.99647844463229</v>
      </c>
      <c r="J63" s="18" t="s">
        <v>169</v>
      </c>
      <c r="K63" s="11">
        <v>3</v>
      </c>
      <c r="L63" s="12">
        <v>18.87</v>
      </c>
      <c r="M63" s="12">
        <v>3.1612</v>
      </c>
      <c r="N63" s="12">
        <v>34</v>
      </c>
      <c r="O63" s="12">
        <v>5.97</v>
      </c>
      <c r="P63" s="12" t="s">
        <v>193</v>
      </c>
    </row>
    <row r="64" spans="1:16" x14ac:dyDescent="0.25">
      <c r="A64" t="s">
        <v>137</v>
      </c>
      <c r="B64">
        <v>3</v>
      </c>
      <c r="C64">
        <v>3</v>
      </c>
      <c r="D64">
        <v>29</v>
      </c>
      <c r="E64">
        <v>18.600000000000001</v>
      </c>
      <c r="F64">
        <v>56.5</v>
      </c>
      <c r="G64" s="25">
        <v>235.5863249366019</v>
      </c>
      <c r="J64" s="18" t="s">
        <v>169</v>
      </c>
      <c r="K64" s="11">
        <v>4</v>
      </c>
      <c r="L64" s="12">
        <v>20.2333</v>
      </c>
      <c r="M64" s="12">
        <v>3.1612</v>
      </c>
      <c r="N64" s="12">
        <v>34</v>
      </c>
      <c r="O64" s="12">
        <v>6.4</v>
      </c>
      <c r="P64" s="12" t="s">
        <v>193</v>
      </c>
    </row>
    <row r="65" spans="1:16" x14ac:dyDescent="0.25">
      <c r="A65" t="s">
        <v>137</v>
      </c>
      <c r="B65">
        <v>3</v>
      </c>
      <c r="C65">
        <v>4</v>
      </c>
      <c r="D65">
        <v>34</v>
      </c>
      <c r="E65">
        <v>21.8</v>
      </c>
      <c r="F65">
        <v>55.7</v>
      </c>
      <c r="G65" s="25">
        <v>230.42816551141172</v>
      </c>
      <c r="J65" s="18" t="s">
        <v>169</v>
      </c>
      <c r="K65" s="11">
        <v>5</v>
      </c>
      <c r="L65" s="12">
        <v>21.003799999999998</v>
      </c>
      <c r="M65" s="12">
        <v>3.1612</v>
      </c>
      <c r="N65" s="12">
        <v>34</v>
      </c>
      <c r="O65" s="12">
        <v>6.64</v>
      </c>
      <c r="P65" s="12" t="s">
        <v>193</v>
      </c>
    </row>
    <row r="66" spans="1:16" x14ac:dyDescent="0.25">
      <c r="A66" t="s">
        <v>137</v>
      </c>
      <c r="B66">
        <v>3</v>
      </c>
      <c r="C66">
        <v>5</v>
      </c>
      <c r="D66">
        <v>17</v>
      </c>
      <c r="E66">
        <v>21.6</v>
      </c>
      <c r="F66">
        <v>54.8</v>
      </c>
      <c r="G66" s="25">
        <v>232.1000520710059</v>
      </c>
      <c r="J66" s="18" t="s">
        <v>169</v>
      </c>
      <c r="K66" s="11">
        <v>6</v>
      </c>
      <c r="L66" s="12">
        <v>22.762899999999998</v>
      </c>
      <c r="M66" s="12">
        <v>3.1612</v>
      </c>
      <c r="N66" s="12">
        <v>34</v>
      </c>
      <c r="O66" s="12">
        <v>7.2</v>
      </c>
      <c r="P66" s="12" t="s">
        <v>193</v>
      </c>
    </row>
    <row r="67" spans="1:16" x14ac:dyDescent="0.25">
      <c r="A67" t="s">
        <v>137</v>
      </c>
      <c r="B67">
        <v>3</v>
      </c>
      <c r="C67">
        <v>1</v>
      </c>
      <c r="D67">
        <v>16</v>
      </c>
      <c r="E67">
        <v>22.2</v>
      </c>
      <c r="F67">
        <v>55.1</v>
      </c>
      <c r="G67" s="25">
        <v>224.66594708368555</v>
      </c>
      <c r="J67" s="18" t="s">
        <v>169</v>
      </c>
      <c r="K67" s="11">
        <v>7</v>
      </c>
      <c r="L67" s="12">
        <v>22.206199999999999</v>
      </c>
      <c r="M67" s="12">
        <v>3.1612</v>
      </c>
      <c r="N67" s="12">
        <v>34</v>
      </c>
      <c r="O67" s="12">
        <v>7.02</v>
      </c>
      <c r="P67" s="12" t="s">
        <v>193</v>
      </c>
    </row>
    <row r="68" spans="1:16" x14ac:dyDescent="0.25">
      <c r="A68" t="s">
        <v>137</v>
      </c>
      <c r="B68">
        <v>3</v>
      </c>
      <c r="C68">
        <v>2</v>
      </c>
      <c r="D68">
        <v>14</v>
      </c>
      <c r="E68">
        <v>21.6</v>
      </c>
      <c r="F68">
        <v>54.9</v>
      </c>
      <c r="G68" s="25">
        <v>228.49153136094679</v>
      </c>
      <c r="J68" s="18" t="s">
        <v>169</v>
      </c>
      <c r="K68" s="11">
        <v>8</v>
      </c>
      <c r="L68" s="12">
        <v>16.1051</v>
      </c>
      <c r="M68" s="12">
        <v>3.1612</v>
      </c>
      <c r="N68" s="12">
        <v>34</v>
      </c>
      <c r="O68" s="12">
        <v>5.09</v>
      </c>
      <c r="P68" s="12" t="s">
        <v>193</v>
      </c>
    </row>
    <row r="69" spans="1:16" x14ac:dyDescent="0.25">
      <c r="A69" t="s">
        <v>137</v>
      </c>
      <c r="B69">
        <v>3</v>
      </c>
      <c r="C69">
        <v>3</v>
      </c>
      <c r="D69">
        <v>7</v>
      </c>
      <c r="E69">
        <v>25.3</v>
      </c>
      <c r="F69">
        <v>53.8</v>
      </c>
      <c r="G69" s="25">
        <v>251.47145655114119</v>
      </c>
      <c r="J69" s="18" t="s">
        <v>169</v>
      </c>
      <c r="K69" s="11">
        <v>9</v>
      </c>
      <c r="L69" s="12">
        <v>18.512599999999999</v>
      </c>
      <c r="M69" s="12">
        <v>3.1612</v>
      </c>
      <c r="N69" s="12">
        <v>34</v>
      </c>
      <c r="O69" s="12">
        <v>5.86</v>
      </c>
      <c r="P69" s="12" t="s">
        <v>193</v>
      </c>
    </row>
    <row r="70" spans="1:16" x14ac:dyDescent="0.25">
      <c r="A70" t="s">
        <v>137</v>
      </c>
      <c r="B70">
        <v>3</v>
      </c>
      <c r="C70">
        <v>4</v>
      </c>
      <c r="D70">
        <v>3</v>
      </c>
      <c r="E70">
        <v>19.600000000000001</v>
      </c>
      <c r="F70">
        <v>56</v>
      </c>
      <c r="G70" s="25">
        <v>238.90910972104817</v>
      </c>
      <c r="J70" s="18" t="s">
        <v>169</v>
      </c>
      <c r="K70" s="11">
        <v>10</v>
      </c>
      <c r="L70" s="12">
        <v>17.876300000000001</v>
      </c>
      <c r="M70" s="12">
        <v>3.1612</v>
      </c>
      <c r="N70" s="12">
        <v>34</v>
      </c>
      <c r="O70" s="12">
        <v>5.65</v>
      </c>
      <c r="P70" s="12" t="s">
        <v>193</v>
      </c>
    </row>
    <row r="71" spans="1:16" x14ac:dyDescent="0.25">
      <c r="A71" t="s">
        <v>137</v>
      </c>
      <c r="B71">
        <v>3</v>
      </c>
      <c r="C71">
        <v>5</v>
      </c>
      <c r="D71">
        <v>24</v>
      </c>
      <c r="E71">
        <v>25.3</v>
      </c>
      <c r="F71">
        <v>53.6</v>
      </c>
      <c r="G71" s="25">
        <v>220.94005739644976</v>
      </c>
      <c r="J71" s="18" t="s">
        <v>169</v>
      </c>
      <c r="K71" s="11">
        <v>11</v>
      </c>
      <c r="L71" s="12">
        <v>20.100300000000001</v>
      </c>
      <c r="M71" s="12">
        <v>3.1612</v>
      </c>
      <c r="N71" s="12">
        <v>34</v>
      </c>
      <c r="O71" s="12">
        <v>6.36</v>
      </c>
      <c r="P71" s="12" t="s">
        <v>193</v>
      </c>
    </row>
    <row r="72" spans="1:16" x14ac:dyDescent="0.25">
      <c r="A72" t="s">
        <v>137</v>
      </c>
      <c r="B72">
        <v>4</v>
      </c>
      <c r="C72">
        <v>1</v>
      </c>
      <c r="D72">
        <v>24</v>
      </c>
      <c r="E72">
        <v>25.4</v>
      </c>
      <c r="F72">
        <v>54.5</v>
      </c>
      <c r="G72" s="25">
        <v>242.34475283178358</v>
      </c>
      <c r="J72" s="18" t="s">
        <v>169</v>
      </c>
      <c r="K72" s="11">
        <v>12</v>
      </c>
      <c r="L72" s="12">
        <v>18.031400000000001</v>
      </c>
      <c r="M72" s="12">
        <v>3.1612</v>
      </c>
      <c r="N72" s="12">
        <v>34</v>
      </c>
      <c r="O72" s="12">
        <v>5.7</v>
      </c>
      <c r="P72" s="12" t="s">
        <v>193</v>
      </c>
    </row>
    <row r="73" spans="1:16" x14ac:dyDescent="0.25">
      <c r="A73" t="s">
        <v>137</v>
      </c>
      <c r="B73">
        <v>4</v>
      </c>
      <c r="C73">
        <v>2</v>
      </c>
      <c r="D73">
        <v>13</v>
      </c>
      <c r="E73">
        <v>19.2</v>
      </c>
      <c r="F73">
        <v>57.4</v>
      </c>
      <c r="G73" s="25">
        <v>225.81680743871516</v>
      </c>
      <c r="J73" s="18" t="s">
        <v>169</v>
      </c>
      <c r="K73" s="11">
        <v>13</v>
      </c>
      <c r="L73" s="12">
        <v>18.7713</v>
      </c>
      <c r="M73" s="12">
        <v>3.1612</v>
      </c>
      <c r="N73" s="12">
        <v>34</v>
      </c>
      <c r="O73" s="12">
        <v>5.94</v>
      </c>
      <c r="P73" s="12" t="s">
        <v>193</v>
      </c>
    </row>
    <row r="74" spans="1:16" x14ac:dyDescent="0.25">
      <c r="A74" t="s">
        <v>137</v>
      </c>
      <c r="B74">
        <v>4</v>
      </c>
      <c r="C74">
        <v>3</v>
      </c>
      <c r="D74">
        <v>30</v>
      </c>
      <c r="E74">
        <v>21.3</v>
      </c>
      <c r="F74">
        <v>56.5</v>
      </c>
      <c r="G74" s="25">
        <v>224.65683372781069</v>
      </c>
      <c r="J74" s="18" t="s">
        <v>169</v>
      </c>
      <c r="K74" s="11">
        <v>14</v>
      </c>
      <c r="L74" s="12">
        <v>19.650099999999998</v>
      </c>
      <c r="M74" s="12">
        <v>3.1612</v>
      </c>
      <c r="N74" s="12">
        <v>34</v>
      </c>
      <c r="O74" s="12">
        <v>6.22</v>
      </c>
      <c r="P74" s="12" t="s">
        <v>193</v>
      </c>
    </row>
    <row r="75" spans="1:16" x14ac:dyDescent="0.25">
      <c r="A75" t="s">
        <v>137</v>
      </c>
      <c r="B75">
        <v>4</v>
      </c>
      <c r="C75">
        <v>4</v>
      </c>
      <c r="D75">
        <v>29</v>
      </c>
      <c r="E75">
        <v>19.3</v>
      </c>
      <c r="F75">
        <v>56.4</v>
      </c>
      <c r="G75" s="25">
        <v>253.02376483516483</v>
      </c>
      <c r="J75" s="18" t="s">
        <v>169</v>
      </c>
      <c r="K75" s="11">
        <v>15</v>
      </c>
      <c r="L75" s="12">
        <v>19.466000000000001</v>
      </c>
      <c r="M75" s="12">
        <v>3.1612</v>
      </c>
      <c r="N75" s="12">
        <v>34</v>
      </c>
      <c r="O75" s="12">
        <v>6.16</v>
      </c>
      <c r="P75" s="12" t="s">
        <v>193</v>
      </c>
    </row>
    <row r="76" spans="1:16" x14ac:dyDescent="0.25">
      <c r="A76" t="s">
        <v>137</v>
      </c>
      <c r="B76">
        <v>4</v>
      </c>
      <c r="C76">
        <v>5</v>
      </c>
      <c r="D76">
        <v>33</v>
      </c>
      <c r="E76">
        <v>19.899999999999999</v>
      </c>
      <c r="F76">
        <v>56</v>
      </c>
      <c r="G76" s="25">
        <v>216.85561699070158</v>
      </c>
      <c r="J76" s="18" t="s">
        <v>169</v>
      </c>
      <c r="K76" s="11">
        <v>16</v>
      </c>
      <c r="L76" s="12">
        <v>18.8123</v>
      </c>
      <c r="M76" s="12">
        <v>3.1612</v>
      </c>
      <c r="N76" s="12">
        <v>34</v>
      </c>
      <c r="O76" s="12">
        <v>5.95</v>
      </c>
      <c r="P76" s="12" t="s">
        <v>193</v>
      </c>
    </row>
    <row r="77" spans="1:16" x14ac:dyDescent="0.25">
      <c r="A77" t="s">
        <v>137</v>
      </c>
      <c r="B77">
        <v>4</v>
      </c>
      <c r="C77">
        <v>1</v>
      </c>
      <c r="D77">
        <v>25</v>
      </c>
      <c r="E77">
        <v>21.8</v>
      </c>
      <c r="F77">
        <v>54.5</v>
      </c>
      <c r="G77" s="25">
        <v>221.28590464919699</v>
      </c>
      <c r="J77" s="18" t="s">
        <v>169</v>
      </c>
      <c r="K77" s="11">
        <v>17</v>
      </c>
      <c r="L77" s="12">
        <v>20.0319</v>
      </c>
      <c r="M77" s="12">
        <v>3.1612</v>
      </c>
      <c r="N77" s="12">
        <v>34</v>
      </c>
      <c r="O77" s="12">
        <v>6.34</v>
      </c>
      <c r="P77" s="12" t="s">
        <v>193</v>
      </c>
    </row>
    <row r="78" spans="1:16" x14ac:dyDescent="0.25">
      <c r="A78" t="s">
        <v>137</v>
      </c>
      <c r="B78">
        <v>4</v>
      </c>
      <c r="C78">
        <v>2</v>
      </c>
      <c r="D78">
        <v>9</v>
      </c>
      <c r="E78">
        <v>20.6</v>
      </c>
      <c r="F78">
        <v>56.7</v>
      </c>
      <c r="G78" s="25">
        <v>229.43250836855452</v>
      </c>
      <c r="J78" s="18" t="s">
        <v>169</v>
      </c>
      <c r="K78" s="11">
        <v>18</v>
      </c>
      <c r="L78" s="12">
        <v>22.069600000000001</v>
      </c>
      <c r="M78" s="12">
        <v>3.1612</v>
      </c>
      <c r="N78" s="12">
        <v>34</v>
      </c>
      <c r="O78" s="12">
        <v>6.98</v>
      </c>
      <c r="P78" s="12" t="s">
        <v>193</v>
      </c>
    </row>
    <row r="79" spans="1:16" x14ac:dyDescent="0.25">
      <c r="A79" t="s">
        <v>137</v>
      </c>
      <c r="B79">
        <v>4</v>
      </c>
      <c r="C79">
        <v>3</v>
      </c>
      <c r="D79">
        <v>19</v>
      </c>
      <c r="E79">
        <v>21</v>
      </c>
      <c r="F79">
        <v>56.8</v>
      </c>
      <c r="G79" s="25">
        <v>230.67652747252748</v>
      </c>
      <c r="J79" s="18" t="s">
        <v>169</v>
      </c>
      <c r="K79" s="11">
        <v>19</v>
      </c>
      <c r="L79" s="12">
        <v>18.9617</v>
      </c>
      <c r="M79" s="12">
        <v>3.1612</v>
      </c>
      <c r="N79" s="12">
        <v>34</v>
      </c>
      <c r="O79" s="12">
        <v>6</v>
      </c>
      <c r="P79" s="12" t="s">
        <v>193</v>
      </c>
    </row>
    <row r="80" spans="1:16" x14ac:dyDescent="0.25">
      <c r="A80" t="s">
        <v>137</v>
      </c>
      <c r="B80">
        <v>4</v>
      </c>
      <c r="C80">
        <v>4</v>
      </c>
      <c r="D80">
        <v>35</v>
      </c>
      <c r="E80">
        <v>22.9</v>
      </c>
      <c r="F80">
        <v>54.9</v>
      </c>
      <c r="G80" s="25">
        <v>247.76922476754012</v>
      </c>
      <c r="J80" s="18" t="s">
        <v>169</v>
      </c>
      <c r="K80" s="11">
        <v>20</v>
      </c>
      <c r="L80" s="12">
        <v>21.430299999999999</v>
      </c>
      <c r="M80" s="12">
        <v>3.1612</v>
      </c>
      <c r="N80" s="12">
        <v>34</v>
      </c>
      <c r="O80" s="12">
        <v>6.78</v>
      </c>
      <c r="P80" s="12" t="s">
        <v>193</v>
      </c>
    </row>
    <row r="81" spans="1:16" x14ac:dyDescent="0.25">
      <c r="A81" t="s">
        <v>137</v>
      </c>
      <c r="B81">
        <v>4</v>
      </c>
      <c r="C81">
        <v>5</v>
      </c>
      <c r="D81">
        <v>4</v>
      </c>
      <c r="E81">
        <v>24.4</v>
      </c>
      <c r="F81">
        <v>55.1</v>
      </c>
      <c r="G81" s="25">
        <v>244.82782011834323</v>
      </c>
      <c r="J81" s="18" t="s">
        <v>169</v>
      </c>
      <c r="K81" s="11">
        <v>21</v>
      </c>
      <c r="L81" s="12">
        <v>19.488099999999999</v>
      </c>
      <c r="M81" s="12">
        <v>3.1612</v>
      </c>
      <c r="N81" s="12">
        <v>34</v>
      </c>
      <c r="O81" s="12">
        <v>6.16</v>
      </c>
      <c r="P81" s="12" t="s">
        <v>193</v>
      </c>
    </row>
    <row r="82" spans="1:16" x14ac:dyDescent="0.25">
      <c r="A82" t="s">
        <v>137</v>
      </c>
      <c r="B82">
        <v>4</v>
      </c>
      <c r="C82">
        <v>1</v>
      </c>
      <c r="D82">
        <v>34</v>
      </c>
      <c r="E82">
        <v>21.4</v>
      </c>
      <c r="F82">
        <v>56</v>
      </c>
      <c r="G82" s="25">
        <v>229.79796314454777</v>
      </c>
      <c r="J82" s="18" t="s">
        <v>169</v>
      </c>
      <c r="K82" s="11">
        <v>22</v>
      </c>
      <c r="L82" s="12">
        <v>18.752500000000001</v>
      </c>
      <c r="M82" s="12">
        <v>3.1612</v>
      </c>
      <c r="N82" s="12">
        <v>34</v>
      </c>
      <c r="O82" s="12">
        <v>5.93</v>
      </c>
      <c r="P82" s="12" t="s">
        <v>193</v>
      </c>
    </row>
    <row r="83" spans="1:16" x14ac:dyDescent="0.25">
      <c r="A83" t="s">
        <v>137</v>
      </c>
      <c r="B83">
        <v>4</v>
      </c>
      <c r="C83">
        <v>2</v>
      </c>
      <c r="D83">
        <v>18</v>
      </c>
      <c r="E83">
        <v>24.4</v>
      </c>
      <c r="F83">
        <v>54</v>
      </c>
      <c r="G83" s="25">
        <v>231.67476213017747</v>
      </c>
      <c r="J83" s="18" t="s">
        <v>169</v>
      </c>
      <c r="K83" s="11">
        <v>23</v>
      </c>
      <c r="L83" s="12">
        <v>19.6435</v>
      </c>
      <c r="M83" s="12">
        <v>3.1612</v>
      </c>
      <c r="N83" s="12">
        <v>34</v>
      </c>
      <c r="O83" s="12">
        <v>6.21</v>
      </c>
      <c r="P83" s="12" t="s">
        <v>193</v>
      </c>
    </row>
    <row r="84" spans="1:16" x14ac:dyDescent="0.25">
      <c r="A84" t="s">
        <v>137</v>
      </c>
      <c r="B84">
        <v>4</v>
      </c>
      <c r="C84">
        <v>3</v>
      </c>
      <c r="D84">
        <v>31</v>
      </c>
      <c r="E84">
        <v>22.6</v>
      </c>
      <c r="F84">
        <v>54.8</v>
      </c>
      <c r="G84" s="25">
        <v>232.48833626373633</v>
      </c>
      <c r="J84" s="18" t="s">
        <v>169</v>
      </c>
      <c r="K84" s="11">
        <v>24</v>
      </c>
      <c r="L84" s="12">
        <v>22.154</v>
      </c>
      <c r="M84" s="12">
        <v>3.1612</v>
      </c>
      <c r="N84" s="12">
        <v>34</v>
      </c>
      <c r="O84" s="12">
        <v>7.01</v>
      </c>
      <c r="P84" s="12" t="s">
        <v>193</v>
      </c>
    </row>
    <row r="85" spans="1:16" x14ac:dyDescent="0.25">
      <c r="A85" t="s">
        <v>137</v>
      </c>
      <c r="B85">
        <v>4</v>
      </c>
      <c r="C85">
        <v>4</v>
      </c>
      <c r="D85">
        <v>8</v>
      </c>
      <c r="E85">
        <v>17.7</v>
      </c>
      <c r="F85">
        <v>56.5</v>
      </c>
      <c r="G85" s="25">
        <v>194.55302586644126</v>
      </c>
      <c r="J85" s="18" t="s">
        <v>169</v>
      </c>
      <c r="K85" s="11">
        <v>25</v>
      </c>
      <c r="L85" s="12">
        <v>20.643599999999999</v>
      </c>
      <c r="M85" s="12">
        <v>3.1612</v>
      </c>
      <c r="N85" s="12">
        <v>34</v>
      </c>
      <c r="O85" s="12">
        <v>6.53</v>
      </c>
      <c r="P85" s="12" t="s">
        <v>193</v>
      </c>
    </row>
    <row r="86" spans="1:16" x14ac:dyDescent="0.25">
      <c r="A86" t="s">
        <v>137</v>
      </c>
      <c r="B86">
        <v>4</v>
      </c>
      <c r="C86">
        <v>5</v>
      </c>
      <c r="D86">
        <v>16</v>
      </c>
      <c r="E86">
        <v>20.100000000000001</v>
      </c>
      <c r="F86">
        <v>55.9</v>
      </c>
      <c r="G86" s="25">
        <v>229.77402907861372</v>
      </c>
      <c r="J86" s="18" t="s">
        <v>169</v>
      </c>
      <c r="K86" s="11">
        <v>26</v>
      </c>
      <c r="L86" s="12">
        <v>20.015899999999998</v>
      </c>
      <c r="M86" s="12">
        <v>3.1612</v>
      </c>
      <c r="N86" s="12">
        <v>34</v>
      </c>
      <c r="O86" s="12">
        <v>6.33</v>
      </c>
      <c r="P86" s="12" t="s">
        <v>193</v>
      </c>
    </row>
    <row r="87" spans="1:16" x14ac:dyDescent="0.25">
      <c r="A87" t="s">
        <v>137</v>
      </c>
      <c r="B87">
        <v>4</v>
      </c>
      <c r="C87">
        <v>1</v>
      </c>
      <c r="D87">
        <v>15</v>
      </c>
      <c r="E87">
        <v>21</v>
      </c>
      <c r="F87">
        <v>56</v>
      </c>
      <c r="G87" s="25">
        <v>236.49434657650045</v>
      </c>
      <c r="J87" s="18" t="s">
        <v>169</v>
      </c>
      <c r="K87" s="11">
        <v>27</v>
      </c>
      <c r="L87" s="12">
        <v>21.074100000000001</v>
      </c>
      <c r="M87" s="12">
        <v>3.1612</v>
      </c>
      <c r="N87" s="12">
        <v>34</v>
      </c>
      <c r="O87" s="12">
        <v>6.67</v>
      </c>
      <c r="P87" s="12" t="s">
        <v>193</v>
      </c>
    </row>
    <row r="88" spans="1:16" x14ac:dyDescent="0.25">
      <c r="A88" t="s">
        <v>137</v>
      </c>
      <c r="B88">
        <v>4</v>
      </c>
      <c r="C88">
        <v>2</v>
      </c>
      <c r="D88">
        <v>26</v>
      </c>
      <c r="E88">
        <v>21.1</v>
      </c>
      <c r="F88">
        <v>54.7</v>
      </c>
      <c r="G88" s="25">
        <v>232.12766830092986</v>
      </c>
      <c r="J88" s="18" t="s">
        <v>169</v>
      </c>
      <c r="K88" s="11">
        <v>28</v>
      </c>
      <c r="L88" s="12">
        <v>23.856300000000001</v>
      </c>
      <c r="M88" s="12">
        <v>3.1612</v>
      </c>
      <c r="N88" s="12">
        <v>34</v>
      </c>
      <c r="O88" s="12">
        <v>7.55</v>
      </c>
      <c r="P88" s="12" t="s">
        <v>193</v>
      </c>
    </row>
    <row r="89" spans="1:16" x14ac:dyDescent="0.25">
      <c r="A89" t="s">
        <v>137</v>
      </c>
      <c r="B89">
        <v>4</v>
      </c>
      <c r="C89">
        <v>3</v>
      </c>
      <c r="D89">
        <v>1</v>
      </c>
      <c r="E89">
        <v>20.5</v>
      </c>
      <c r="F89">
        <v>56.1</v>
      </c>
      <c r="G89" s="25">
        <v>225.91594970414204</v>
      </c>
      <c r="J89" s="18" t="s">
        <v>169</v>
      </c>
      <c r="K89" s="11">
        <v>29</v>
      </c>
      <c r="L89" s="12">
        <v>17.3232</v>
      </c>
      <c r="M89" s="12">
        <v>3.1612</v>
      </c>
      <c r="N89" s="12">
        <v>34</v>
      </c>
      <c r="O89" s="12">
        <v>5.48</v>
      </c>
      <c r="P89" s="12" t="s">
        <v>193</v>
      </c>
    </row>
    <row r="90" spans="1:16" x14ac:dyDescent="0.25">
      <c r="A90" t="s">
        <v>137</v>
      </c>
      <c r="B90">
        <v>4</v>
      </c>
      <c r="C90">
        <v>4</v>
      </c>
      <c r="D90">
        <v>2</v>
      </c>
      <c r="E90">
        <v>19.7</v>
      </c>
      <c r="F90">
        <v>56.9</v>
      </c>
      <c r="G90" s="25">
        <v>219.39290414201184</v>
      </c>
      <c r="J90" s="18" t="s">
        <v>169</v>
      </c>
      <c r="K90" s="11">
        <v>30</v>
      </c>
      <c r="L90" s="12">
        <v>19.405999999999999</v>
      </c>
      <c r="M90" s="12">
        <v>3.1612</v>
      </c>
      <c r="N90" s="12">
        <v>34</v>
      </c>
      <c r="O90" s="12">
        <v>6.14</v>
      </c>
      <c r="P90" s="12" t="s">
        <v>193</v>
      </c>
    </row>
    <row r="91" spans="1:16" x14ac:dyDescent="0.25">
      <c r="A91" t="s">
        <v>137</v>
      </c>
      <c r="B91">
        <v>4</v>
      </c>
      <c r="C91">
        <v>5</v>
      </c>
      <c r="D91">
        <v>10</v>
      </c>
      <c r="E91">
        <v>18.5</v>
      </c>
      <c r="F91">
        <v>56.8</v>
      </c>
      <c r="G91" s="25">
        <v>238.05144167371094</v>
      </c>
      <c r="J91" s="18" t="s">
        <v>169</v>
      </c>
      <c r="K91" s="11">
        <v>31</v>
      </c>
      <c r="L91" s="12">
        <v>19.7759</v>
      </c>
      <c r="M91" s="12">
        <v>3.1612</v>
      </c>
      <c r="N91" s="12">
        <v>34</v>
      </c>
      <c r="O91" s="12">
        <v>6.26</v>
      </c>
      <c r="P91" s="12" t="s">
        <v>193</v>
      </c>
    </row>
    <row r="92" spans="1:16" x14ac:dyDescent="0.25">
      <c r="A92" t="s">
        <v>137</v>
      </c>
      <c r="B92">
        <v>4</v>
      </c>
      <c r="C92">
        <v>1</v>
      </c>
      <c r="D92">
        <v>5</v>
      </c>
      <c r="E92">
        <v>22.5</v>
      </c>
      <c r="F92">
        <v>57.3</v>
      </c>
      <c r="G92" s="25">
        <v>234.85762468300931</v>
      </c>
      <c r="J92" s="18" t="s">
        <v>169</v>
      </c>
      <c r="K92" s="11">
        <v>32</v>
      </c>
      <c r="L92" s="12">
        <v>20.531600000000001</v>
      </c>
      <c r="M92" s="12">
        <v>3.1612</v>
      </c>
      <c r="N92" s="12">
        <v>34</v>
      </c>
      <c r="O92" s="12">
        <v>6.49</v>
      </c>
      <c r="P92" s="12" t="s">
        <v>193</v>
      </c>
    </row>
    <row r="93" spans="1:16" x14ac:dyDescent="0.25">
      <c r="A93" t="s">
        <v>137</v>
      </c>
      <c r="B93">
        <v>4</v>
      </c>
      <c r="C93">
        <v>2</v>
      </c>
      <c r="D93">
        <v>7</v>
      </c>
      <c r="E93">
        <v>24.1</v>
      </c>
      <c r="F93">
        <v>53.9</v>
      </c>
      <c r="G93" s="25">
        <v>257.25788520710057</v>
      </c>
      <c r="J93" s="18" t="s">
        <v>169</v>
      </c>
      <c r="K93" s="11">
        <v>33</v>
      </c>
      <c r="L93" s="12">
        <v>17.6433</v>
      </c>
      <c r="M93" s="12">
        <v>3.1612</v>
      </c>
      <c r="N93" s="12">
        <v>34</v>
      </c>
      <c r="O93" s="12">
        <v>5.58</v>
      </c>
      <c r="P93" s="12" t="s">
        <v>193</v>
      </c>
    </row>
    <row r="94" spans="1:16" x14ac:dyDescent="0.25">
      <c r="A94" t="s">
        <v>137</v>
      </c>
      <c r="B94">
        <v>4</v>
      </c>
      <c r="C94">
        <v>3</v>
      </c>
      <c r="D94">
        <v>6</v>
      </c>
      <c r="E94">
        <v>26</v>
      </c>
      <c r="F94">
        <v>54.4</v>
      </c>
      <c r="G94" s="25">
        <v>250.68172442941673</v>
      </c>
      <c r="J94" s="18" t="s">
        <v>169</v>
      </c>
      <c r="K94" s="11">
        <v>34</v>
      </c>
      <c r="L94" s="12">
        <v>18.908999999999999</v>
      </c>
      <c r="M94" s="12">
        <v>3.1612</v>
      </c>
      <c r="N94" s="12">
        <v>34</v>
      </c>
      <c r="O94" s="12">
        <v>5.98</v>
      </c>
      <c r="P94" s="12" t="s">
        <v>193</v>
      </c>
    </row>
    <row r="95" spans="1:16" x14ac:dyDescent="0.25">
      <c r="A95" t="s">
        <v>137</v>
      </c>
      <c r="B95">
        <v>4</v>
      </c>
      <c r="C95">
        <v>4</v>
      </c>
      <c r="D95">
        <v>17</v>
      </c>
      <c r="E95">
        <v>23.9</v>
      </c>
      <c r="F95">
        <v>55.7</v>
      </c>
      <c r="G95" s="25">
        <v>240.91285131022823</v>
      </c>
      <c r="J95" s="18" t="s">
        <v>169</v>
      </c>
      <c r="K95" s="11">
        <v>35</v>
      </c>
      <c r="L95" s="12">
        <v>20.533300000000001</v>
      </c>
      <c r="M95" s="12">
        <v>3.1612</v>
      </c>
      <c r="N95" s="12">
        <v>34</v>
      </c>
      <c r="O95" s="12">
        <v>6.5</v>
      </c>
      <c r="P95" s="12" t="s">
        <v>193</v>
      </c>
    </row>
    <row r="96" spans="1:16" ht="15.75" thickBot="1" x14ac:dyDescent="0.3">
      <c r="A96" t="s">
        <v>137</v>
      </c>
      <c r="B96">
        <v>4</v>
      </c>
      <c r="C96">
        <v>5</v>
      </c>
      <c r="D96">
        <v>27</v>
      </c>
      <c r="E96">
        <v>26.4</v>
      </c>
      <c r="F96">
        <v>52.1</v>
      </c>
      <c r="G96" s="25">
        <v>209.89513034657651</v>
      </c>
      <c r="J96" s="17"/>
    </row>
    <row r="97" spans="1:17" ht="15" customHeight="1" x14ac:dyDescent="0.25">
      <c r="A97" t="s">
        <v>137</v>
      </c>
      <c r="B97">
        <v>4</v>
      </c>
      <c r="C97">
        <v>1</v>
      </c>
      <c r="D97">
        <v>14</v>
      </c>
      <c r="E97">
        <v>24.7</v>
      </c>
      <c r="F97">
        <v>54.6</v>
      </c>
      <c r="G97" s="25">
        <v>206.28660963651734</v>
      </c>
      <c r="J97" s="48" t="s">
        <v>223</v>
      </c>
      <c r="K97" s="49"/>
      <c r="L97" s="49"/>
      <c r="M97" s="49"/>
      <c r="N97" s="49"/>
      <c r="O97" s="49"/>
      <c r="P97" s="49"/>
      <c r="Q97" s="49"/>
    </row>
    <row r="98" spans="1:17" ht="30" x14ac:dyDescent="0.25">
      <c r="A98" t="s">
        <v>137</v>
      </c>
      <c r="B98">
        <v>4</v>
      </c>
      <c r="C98">
        <v>2</v>
      </c>
      <c r="D98">
        <v>28</v>
      </c>
      <c r="E98">
        <v>29</v>
      </c>
      <c r="F98">
        <v>53.2</v>
      </c>
      <c r="G98" s="25">
        <v>209.34298985629755</v>
      </c>
      <c r="J98" s="50" t="s">
        <v>215</v>
      </c>
      <c r="K98" s="51" t="s">
        <v>169</v>
      </c>
      <c r="L98" s="51" t="s">
        <v>224</v>
      </c>
      <c r="M98" s="51" t="s">
        <v>207</v>
      </c>
      <c r="N98" s="11" t="s">
        <v>219</v>
      </c>
      <c r="O98" s="51" t="s">
        <v>183</v>
      </c>
      <c r="P98" s="51" t="s">
        <v>220</v>
      </c>
      <c r="Q98" s="51" t="s">
        <v>221</v>
      </c>
    </row>
    <row r="99" spans="1:17" x14ac:dyDescent="0.25">
      <c r="A99" t="s">
        <v>137</v>
      </c>
      <c r="B99">
        <v>4</v>
      </c>
      <c r="C99">
        <v>3</v>
      </c>
      <c r="D99">
        <v>23</v>
      </c>
      <c r="E99">
        <v>22.3</v>
      </c>
      <c r="F99">
        <v>56</v>
      </c>
      <c r="G99" s="25">
        <v>212.28927337278111</v>
      </c>
      <c r="J99" s="50"/>
      <c r="K99" s="51"/>
      <c r="L99" s="51"/>
      <c r="M99" s="51"/>
      <c r="N99" s="11" t="s">
        <v>222</v>
      </c>
      <c r="O99" s="51"/>
      <c r="P99" s="51"/>
      <c r="Q99" s="51"/>
    </row>
    <row r="100" spans="1:17" x14ac:dyDescent="0.25">
      <c r="A100" t="s">
        <v>137</v>
      </c>
      <c r="B100">
        <v>4</v>
      </c>
      <c r="C100">
        <v>4</v>
      </c>
      <c r="D100">
        <v>20</v>
      </c>
      <c r="E100">
        <v>23.3</v>
      </c>
      <c r="F100">
        <v>54.6</v>
      </c>
      <c r="G100" s="25">
        <v>219.15945494505493</v>
      </c>
      <c r="J100" s="18" t="s">
        <v>169</v>
      </c>
      <c r="K100" s="11">
        <v>1</v>
      </c>
      <c r="L100" s="11">
        <v>2</v>
      </c>
      <c r="M100" s="12">
        <v>0.45939999999999998</v>
      </c>
      <c r="N100" s="12">
        <v>1.1507000000000001</v>
      </c>
      <c r="O100" s="12">
        <v>34</v>
      </c>
      <c r="P100" s="12">
        <v>0.4</v>
      </c>
      <c r="Q100" s="12">
        <v>0.69220000000000004</v>
      </c>
    </row>
    <row r="101" spans="1:17" x14ac:dyDescent="0.25">
      <c r="J101" s="16"/>
    </row>
    <row r="102" spans="1:17" x14ac:dyDescent="0.25">
      <c r="J102" s="16"/>
    </row>
    <row r="104" spans="1:17" x14ac:dyDescent="0.25">
      <c r="J104" s="14"/>
    </row>
    <row r="105" spans="1:17" ht="51" x14ac:dyDescent="0.25">
      <c r="J105" s="15" t="s">
        <v>246</v>
      </c>
    </row>
    <row r="106" spans="1:17" x14ac:dyDescent="0.25">
      <c r="J106" s="16"/>
    </row>
    <row r="107" spans="1:17" x14ac:dyDescent="0.25">
      <c r="J107" s="14" t="s">
        <v>143</v>
      </c>
    </row>
    <row r="108" spans="1:17" ht="15.75" thickBot="1" x14ac:dyDescent="0.3">
      <c r="J108" s="17"/>
    </row>
    <row r="109" spans="1:17" ht="30" customHeight="1" x14ac:dyDescent="0.25">
      <c r="J109" s="48" t="s">
        <v>144</v>
      </c>
      <c r="K109" s="49"/>
    </row>
    <row r="110" spans="1:17" ht="85.5" x14ac:dyDescent="0.25">
      <c r="J110" s="18" t="s">
        <v>145</v>
      </c>
      <c r="K110" s="12" t="s">
        <v>247</v>
      </c>
    </row>
    <row r="111" spans="1:17" ht="45" x14ac:dyDescent="0.25">
      <c r="J111" s="18" t="s">
        <v>147</v>
      </c>
      <c r="K111" s="12" t="s">
        <v>5</v>
      </c>
    </row>
    <row r="112" spans="1:17" ht="60" x14ac:dyDescent="0.25">
      <c r="J112" s="18" t="s">
        <v>149</v>
      </c>
      <c r="K112" s="12" t="s">
        <v>150</v>
      </c>
    </row>
    <row r="113" spans="10:12" ht="45" x14ac:dyDescent="0.25">
      <c r="J113" s="18" t="s">
        <v>151</v>
      </c>
      <c r="K113" s="12" t="s">
        <v>152</v>
      </c>
    </row>
    <row r="114" spans="10:12" ht="75" x14ac:dyDescent="0.25">
      <c r="J114" s="18" t="s">
        <v>153</v>
      </c>
      <c r="K114" s="12" t="s">
        <v>154</v>
      </c>
    </row>
    <row r="115" spans="10:12" ht="60" x14ac:dyDescent="0.25">
      <c r="J115" s="18" t="s">
        <v>155</v>
      </c>
      <c r="K115" s="12" t="s">
        <v>156</v>
      </c>
    </row>
    <row r="116" spans="10:12" ht="75" x14ac:dyDescent="0.25">
      <c r="J116" s="18" t="s">
        <v>157</v>
      </c>
      <c r="K116" s="12" t="s">
        <v>158</v>
      </c>
    </row>
    <row r="117" spans="10:12" ht="15.75" thickBot="1" x14ac:dyDescent="0.3">
      <c r="J117" s="17"/>
    </row>
    <row r="118" spans="10:12" ht="15" customHeight="1" x14ac:dyDescent="0.25">
      <c r="J118" s="48" t="s">
        <v>159</v>
      </c>
      <c r="K118" s="49"/>
      <c r="L118" s="49"/>
    </row>
    <row r="119" spans="10:12" x14ac:dyDescent="0.25">
      <c r="J119" s="18" t="s">
        <v>160</v>
      </c>
      <c r="K119" s="11" t="s">
        <v>161</v>
      </c>
      <c r="L119" s="11" t="s">
        <v>162</v>
      </c>
    </row>
    <row r="120" spans="10:12" ht="28.5" x14ac:dyDescent="0.25">
      <c r="J120" s="18" t="s">
        <v>163</v>
      </c>
      <c r="K120" s="12">
        <v>2</v>
      </c>
      <c r="L120" s="12" t="s">
        <v>248</v>
      </c>
    </row>
    <row r="121" spans="10:12" x14ac:dyDescent="0.25">
      <c r="J121" s="18" t="s">
        <v>165</v>
      </c>
      <c r="K121" s="12">
        <v>5</v>
      </c>
      <c r="L121" s="12" t="s">
        <v>166</v>
      </c>
    </row>
    <row r="122" spans="10:12" x14ac:dyDescent="0.25">
      <c r="J122" s="18" t="s">
        <v>167</v>
      </c>
      <c r="K122" s="12">
        <v>4</v>
      </c>
      <c r="L122" s="12" t="s">
        <v>168</v>
      </c>
    </row>
    <row r="123" spans="10:12" ht="156.75" x14ac:dyDescent="0.25">
      <c r="J123" s="18" t="s">
        <v>169</v>
      </c>
      <c r="K123" s="12">
        <v>35</v>
      </c>
      <c r="L123" s="12" t="s">
        <v>170</v>
      </c>
    </row>
    <row r="124" spans="10:12" ht="15.75" thickBot="1" x14ac:dyDescent="0.3">
      <c r="J124" s="17"/>
    </row>
    <row r="125" spans="10:12" ht="15" customHeight="1" x14ac:dyDescent="0.25">
      <c r="J125" s="48" t="s">
        <v>171</v>
      </c>
      <c r="K125" s="49"/>
    </row>
    <row r="126" spans="10:12" ht="60" x14ac:dyDescent="0.25">
      <c r="J126" s="18" t="s">
        <v>172</v>
      </c>
      <c r="K126" s="12">
        <v>4</v>
      </c>
    </row>
    <row r="127" spans="10:12" ht="30" x14ac:dyDescent="0.25">
      <c r="J127" s="18" t="s">
        <v>173</v>
      </c>
      <c r="K127" s="12">
        <v>36</v>
      </c>
    </row>
    <row r="128" spans="10:12" ht="30" x14ac:dyDescent="0.25">
      <c r="J128" s="18" t="s">
        <v>174</v>
      </c>
      <c r="K128" s="12">
        <v>79</v>
      </c>
    </row>
    <row r="129" spans="10:18" ht="30" x14ac:dyDescent="0.25">
      <c r="J129" s="18" t="s">
        <v>175</v>
      </c>
      <c r="K129" s="12">
        <v>1</v>
      </c>
    </row>
    <row r="130" spans="10:18" ht="45" x14ac:dyDescent="0.25">
      <c r="J130" s="18" t="s">
        <v>176</v>
      </c>
      <c r="K130" s="12">
        <v>245</v>
      </c>
    </row>
    <row r="131" spans="10:18" ht="15.75" thickBot="1" x14ac:dyDescent="0.3">
      <c r="J131" s="17"/>
    </row>
    <row r="132" spans="10:18" ht="30" customHeight="1" x14ac:dyDescent="0.25">
      <c r="J132" s="48" t="s">
        <v>177</v>
      </c>
      <c r="K132" s="49"/>
    </row>
    <row r="133" spans="10:18" ht="75" x14ac:dyDescent="0.25">
      <c r="J133" s="18" t="s">
        <v>178</v>
      </c>
      <c r="K133" s="12">
        <v>245</v>
      </c>
    </row>
    <row r="134" spans="10:18" ht="75" x14ac:dyDescent="0.25">
      <c r="J134" s="18" t="s">
        <v>179</v>
      </c>
      <c r="K134" s="12">
        <v>245</v>
      </c>
    </row>
    <row r="135" spans="10:18" ht="90" x14ac:dyDescent="0.25">
      <c r="J135" s="18" t="s">
        <v>180</v>
      </c>
      <c r="K135" s="12">
        <v>0</v>
      </c>
    </row>
    <row r="136" spans="10:18" ht="15.75" thickBot="1" x14ac:dyDescent="0.3">
      <c r="J136" s="17"/>
    </row>
    <row r="137" spans="10:18" ht="15" customHeight="1" x14ac:dyDescent="0.25">
      <c r="J137" s="48" t="s">
        <v>181</v>
      </c>
      <c r="K137" s="49"/>
      <c r="L137" s="49"/>
      <c r="M137" s="49"/>
      <c r="N137" s="49"/>
      <c r="O137" s="49"/>
      <c r="P137" s="49"/>
      <c r="Q137" s="49"/>
      <c r="R137" s="49"/>
    </row>
    <row r="138" spans="10:18" ht="60" x14ac:dyDescent="0.25">
      <c r="J138" s="18" t="s">
        <v>182</v>
      </c>
      <c r="K138" s="11" t="s">
        <v>183</v>
      </c>
      <c r="L138" s="11" t="s">
        <v>184</v>
      </c>
      <c r="M138" s="11" t="s">
        <v>185</v>
      </c>
      <c r="N138" s="11" t="s">
        <v>186</v>
      </c>
      <c r="O138" s="11" t="s">
        <v>187</v>
      </c>
      <c r="P138" s="11" t="s">
        <v>188</v>
      </c>
      <c r="Q138" s="11" t="s">
        <v>189</v>
      </c>
      <c r="R138" s="11" t="s">
        <v>190</v>
      </c>
    </row>
    <row r="139" spans="10:18" ht="85.5" x14ac:dyDescent="0.25">
      <c r="J139" s="18" t="s">
        <v>169</v>
      </c>
      <c r="K139" s="12">
        <v>34</v>
      </c>
      <c r="L139" s="12">
        <v>194.52151000000001</v>
      </c>
      <c r="M139" s="12">
        <v>5.7212209999999999</v>
      </c>
      <c r="N139" s="12" t="s">
        <v>249</v>
      </c>
      <c r="O139" s="12" t="s">
        <v>233</v>
      </c>
      <c r="P139" s="12">
        <v>34</v>
      </c>
      <c r="Q139" s="12">
        <v>4.24</v>
      </c>
      <c r="R139" s="12" t="s">
        <v>193</v>
      </c>
    </row>
    <row r="140" spans="10:18" ht="156.75" x14ac:dyDescent="0.25">
      <c r="J140" s="18" t="s">
        <v>163</v>
      </c>
      <c r="K140" s="12">
        <v>1</v>
      </c>
      <c r="L140" s="12">
        <v>759.094289</v>
      </c>
      <c r="M140" s="12">
        <v>759.094289</v>
      </c>
      <c r="N140" s="12" t="s">
        <v>250</v>
      </c>
      <c r="O140" s="12" t="s">
        <v>251</v>
      </c>
      <c r="P140" s="12">
        <v>7.2869000000000002</v>
      </c>
      <c r="Q140" s="12">
        <v>156.18</v>
      </c>
      <c r="R140" s="12" t="s">
        <v>193</v>
      </c>
    </row>
    <row r="141" spans="10:18" ht="71.25" x14ac:dyDescent="0.25">
      <c r="J141" s="18" t="s">
        <v>196</v>
      </c>
      <c r="K141" s="12">
        <v>5</v>
      </c>
      <c r="L141" s="12">
        <v>19.959261999999999</v>
      </c>
      <c r="M141" s="12">
        <v>3.9918520000000002</v>
      </c>
      <c r="N141" s="12" t="s">
        <v>252</v>
      </c>
      <c r="O141" s="12" t="s">
        <v>198</v>
      </c>
      <c r="P141" s="12">
        <v>170</v>
      </c>
      <c r="Q141" s="12">
        <v>8.31</v>
      </c>
      <c r="R141" s="12" t="s">
        <v>193</v>
      </c>
    </row>
    <row r="142" spans="10:18" ht="71.25" x14ac:dyDescent="0.25">
      <c r="J142" s="18" t="s">
        <v>199</v>
      </c>
      <c r="K142" s="12">
        <v>34</v>
      </c>
      <c r="L142" s="12">
        <v>45.862735000000001</v>
      </c>
      <c r="M142" s="12">
        <v>1.3489040000000001</v>
      </c>
      <c r="N142" s="12" t="s">
        <v>253</v>
      </c>
      <c r="O142" s="12" t="s">
        <v>198</v>
      </c>
      <c r="P142" s="12">
        <v>170</v>
      </c>
      <c r="Q142" s="12">
        <v>2.81</v>
      </c>
      <c r="R142" s="12" t="s">
        <v>193</v>
      </c>
    </row>
    <row r="143" spans="10:18" ht="30" x14ac:dyDescent="0.25">
      <c r="J143" s="18" t="s">
        <v>201</v>
      </c>
      <c r="K143" s="12">
        <v>170</v>
      </c>
      <c r="L143" s="12">
        <v>81.666571000000005</v>
      </c>
      <c r="M143" s="12">
        <v>0.48039199999999999</v>
      </c>
      <c r="N143" s="12" t="s">
        <v>202</v>
      </c>
      <c r="O143" s="12" t="s">
        <v>203</v>
      </c>
      <c r="P143" s="12" t="s">
        <v>203</v>
      </c>
      <c r="Q143" s="12" t="s">
        <v>203</v>
      </c>
      <c r="R143" s="12" t="s">
        <v>203</v>
      </c>
    </row>
    <row r="144" spans="10:18" ht="15.75" thickBot="1" x14ac:dyDescent="0.3">
      <c r="J144" s="17"/>
    </row>
    <row r="145" spans="10:14" ht="45" customHeight="1" x14ac:dyDescent="0.25">
      <c r="J145" s="48" t="s">
        <v>205</v>
      </c>
      <c r="K145" s="49"/>
    </row>
    <row r="146" spans="10:14" ht="30" x14ac:dyDescent="0.25">
      <c r="J146" s="18" t="s">
        <v>206</v>
      </c>
      <c r="K146" s="11" t="s">
        <v>207</v>
      </c>
    </row>
    <row r="147" spans="10:14" x14ac:dyDescent="0.25">
      <c r="J147" s="18" t="s">
        <v>163</v>
      </c>
      <c r="K147" s="12">
        <v>6.2853000000000003</v>
      </c>
    </row>
    <row r="148" spans="10:14" ht="30" x14ac:dyDescent="0.25">
      <c r="J148" s="18" t="s">
        <v>196</v>
      </c>
      <c r="K148" s="12">
        <v>0.1003</v>
      </c>
    </row>
    <row r="149" spans="10:14" ht="30" x14ac:dyDescent="0.25">
      <c r="J149" s="18" t="s">
        <v>199</v>
      </c>
      <c r="K149" s="12">
        <v>0.25330000000000003</v>
      </c>
    </row>
    <row r="150" spans="10:14" ht="30" x14ac:dyDescent="0.25">
      <c r="J150" s="18" t="s">
        <v>201</v>
      </c>
      <c r="K150" s="12">
        <v>0.48039999999999999</v>
      </c>
    </row>
    <row r="151" spans="10:14" ht="15.75" thickBot="1" x14ac:dyDescent="0.3">
      <c r="J151" s="17"/>
    </row>
    <row r="152" spans="10:14" ht="15" customHeight="1" x14ac:dyDescent="0.25">
      <c r="J152" s="48" t="s">
        <v>208</v>
      </c>
      <c r="K152" s="49"/>
    </row>
    <row r="153" spans="10:14" ht="60" x14ac:dyDescent="0.25">
      <c r="J153" s="18" t="s">
        <v>209</v>
      </c>
      <c r="K153" s="12" t="s">
        <v>255</v>
      </c>
    </row>
    <row r="154" spans="10:14" ht="60" x14ac:dyDescent="0.25">
      <c r="J154" s="18" t="s">
        <v>211</v>
      </c>
      <c r="K154" s="12">
        <v>571.20000000000005</v>
      </c>
    </row>
    <row r="155" spans="10:14" ht="60" x14ac:dyDescent="0.25">
      <c r="J155" s="18" t="s">
        <v>212</v>
      </c>
      <c r="K155" s="12">
        <v>571.29999999999995</v>
      </c>
    </row>
    <row r="156" spans="10:14" ht="60" x14ac:dyDescent="0.25">
      <c r="J156" s="18" t="s">
        <v>213</v>
      </c>
      <c r="K156" s="12">
        <v>565.9</v>
      </c>
    </row>
    <row r="157" spans="10:14" ht="15.75" thickBot="1" x14ac:dyDescent="0.3">
      <c r="J157" s="17"/>
    </row>
    <row r="158" spans="10:14" ht="15" customHeight="1" x14ac:dyDescent="0.25">
      <c r="J158" s="48" t="s">
        <v>214</v>
      </c>
      <c r="K158" s="49"/>
      <c r="L158" s="49"/>
      <c r="M158" s="49"/>
      <c r="N158" s="49"/>
    </row>
    <row r="159" spans="10:14" x14ac:dyDescent="0.25">
      <c r="J159" s="18" t="s">
        <v>215</v>
      </c>
      <c r="K159" s="11" t="s">
        <v>216</v>
      </c>
      <c r="L159" s="11" t="s">
        <v>217</v>
      </c>
      <c r="M159" s="11" t="s">
        <v>189</v>
      </c>
      <c r="N159" s="11" t="s">
        <v>190</v>
      </c>
    </row>
    <row r="160" spans="10:14" x14ac:dyDescent="0.25">
      <c r="J160" s="18" t="s">
        <v>169</v>
      </c>
      <c r="K160" s="12">
        <v>34</v>
      </c>
      <c r="L160" s="12">
        <v>34</v>
      </c>
      <c r="M160" s="12">
        <v>4.2</v>
      </c>
      <c r="N160" s="12" t="s">
        <v>193</v>
      </c>
    </row>
    <row r="161" spans="10:16" ht="15.75" thickBot="1" x14ac:dyDescent="0.3">
      <c r="J161" s="17"/>
    </row>
    <row r="162" spans="10:16" ht="15" customHeight="1" x14ac:dyDescent="0.25">
      <c r="J162" s="48" t="s">
        <v>218</v>
      </c>
      <c r="K162" s="49"/>
      <c r="L162" s="49"/>
      <c r="M162" s="49"/>
      <c r="N162" s="49"/>
      <c r="O162" s="49"/>
      <c r="P162" s="49"/>
    </row>
    <row r="163" spans="10:16" ht="30" x14ac:dyDescent="0.25">
      <c r="J163" s="50" t="s">
        <v>215</v>
      </c>
      <c r="K163" s="51" t="s">
        <v>169</v>
      </c>
      <c r="L163" s="51" t="s">
        <v>207</v>
      </c>
      <c r="M163" s="11" t="s">
        <v>219</v>
      </c>
      <c r="N163" s="51" t="s">
        <v>183</v>
      </c>
      <c r="O163" s="51" t="s">
        <v>220</v>
      </c>
      <c r="P163" s="51" t="s">
        <v>221</v>
      </c>
    </row>
    <row r="164" spans="10:16" x14ac:dyDescent="0.25">
      <c r="J164" s="50"/>
      <c r="K164" s="51"/>
      <c r="L164" s="51"/>
      <c r="M164" s="11" t="s">
        <v>222</v>
      </c>
      <c r="N164" s="51"/>
      <c r="O164" s="51"/>
      <c r="P164" s="51"/>
    </row>
    <row r="165" spans="10:16" x14ac:dyDescent="0.25">
      <c r="J165" s="18" t="s">
        <v>169</v>
      </c>
      <c r="K165" s="11">
        <v>1</v>
      </c>
      <c r="L165" s="12">
        <v>56.4392</v>
      </c>
      <c r="M165" s="12">
        <v>1.8312999999999999</v>
      </c>
      <c r="N165" s="12">
        <v>34</v>
      </c>
      <c r="O165" s="12">
        <v>30.82</v>
      </c>
      <c r="P165" s="12" t="s">
        <v>193</v>
      </c>
    </row>
    <row r="166" spans="10:16" x14ac:dyDescent="0.25">
      <c r="J166" s="18" t="s">
        <v>169</v>
      </c>
      <c r="K166" s="11">
        <v>2</v>
      </c>
      <c r="L166" s="12">
        <v>56.724200000000003</v>
      </c>
      <c r="M166" s="12">
        <v>1.8312999999999999</v>
      </c>
      <c r="N166" s="12">
        <v>34</v>
      </c>
      <c r="O166" s="12">
        <v>30.98</v>
      </c>
      <c r="P166" s="12" t="s">
        <v>193</v>
      </c>
    </row>
    <row r="167" spans="10:16" x14ac:dyDescent="0.25">
      <c r="J167" s="18" t="s">
        <v>169</v>
      </c>
      <c r="K167" s="11">
        <v>3</v>
      </c>
      <c r="L167" s="12">
        <v>56.234900000000003</v>
      </c>
      <c r="M167" s="12">
        <v>1.8312999999999999</v>
      </c>
      <c r="N167" s="12">
        <v>34</v>
      </c>
      <c r="O167" s="12">
        <v>30.71</v>
      </c>
      <c r="P167" s="12" t="s">
        <v>193</v>
      </c>
    </row>
    <row r="168" spans="10:16" x14ac:dyDescent="0.25">
      <c r="J168" s="18" t="s">
        <v>169</v>
      </c>
      <c r="K168" s="11">
        <v>4</v>
      </c>
      <c r="L168" s="12">
        <v>56.411000000000001</v>
      </c>
      <c r="M168" s="12">
        <v>1.8312999999999999</v>
      </c>
      <c r="N168" s="12">
        <v>34</v>
      </c>
      <c r="O168" s="12">
        <v>30.8</v>
      </c>
      <c r="P168" s="12" t="s">
        <v>193</v>
      </c>
    </row>
    <row r="169" spans="10:16" x14ac:dyDescent="0.25">
      <c r="J169" s="18" t="s">
        <v>169</v>
      </c>
      <c r="K169" s="11">
        <v>5</v>
      </c>
      <c r="L169" s="12">
        <v>57.969700000000003</v>
      </c>
      <c r="M169" s="12">
        <v>1.8312999999999999</v>
      </c>
      <c r="N169" s="12">
        <v>34</v>
      </c>
      <c r="O169" s="12">
        <v>31.66</v>
      </c>
      <c r="P169" s="12" t="s">
        <v>193</v>
      </c>
    </row>
    <row r="170" spans="10:16" x14ac:dyDescent="0.25">
      <c r="J170" s="18" t="s">
        <v>169</v>
      </c>
      <c r="K170" s="11">
        <v>6</v>
      </c>
      <c r="L170" s="12">
        <v>55.838900000000002</v>
      </c>
      <c r="M170" s="12">
        <v>1.8312999999999999</v>
      </c>
      <c r="N170" s="12">
        <v>34</v>
      </c>
      <c r="O170" s="12">
        <v>30.49</v>
      </c>
      <c r="P170" s="12" t="s">
        <v>193</v>
      </c>
    </row>
    <row r="171" spans="10:16" x14ac:dyDescent="0.25">
      <c r="J171" s="18" t="s">
        <v>169</v>
      </c>
      <c r="K171" s="11">
        <v>7</v>
      </c>
      <c r="L171" s="12">
        <v>55.150399999999998</v>
      </c>
      <c r="M171" s="12">
        <v>1.8312999999999999</v>
      </c>
      <c r="N171" s="12">
        <v>34</v>
      </c>
      <c r="O171" s="12">
        <v>30.12</v>
      </c>
      <c r="P171" s="12" t="s">
        <v>193</v>
      </c>
    </row>
    <row r="172" spans="10:16" x14ac:dyDescent="0.25">
      <c r="J172" s="18" t="s">
        <v>169</v>
      </c>
      <c r="K172" s="11">
        <v>8</v>
      </c>
      <c r="L172" s="12">
        <v>57.385599999999997</v>
      </c>
      <c r="M172" s="12">
        <v>1.8312999999999999</v>
      </c>
      <c r="N172" s="12">
        <v>34</v>
      </c>
      <c r="O172" s="12">
        <v>31.34</v>
      </c>
      <c r="P172" s="12" t="s">
        <v>193</v>
      </c>
    </row>
    <row r="173" spans="10:16" x14ac:dyDescent="0.25">
      <c r="J173" s="18" t="s">
        <v>169</v>
      </c>
      <c r="K173" s="11">
        <v>9</v>
      </c>
      <c r="L173" s="12">
        <v>57.6295</v>
      </c>
      <c r="M173" s="12">
        <v>1.8312999999999999</v>
      </c>
      <c r="N173" s="12">
        <v>34</v>
      </c>
      <c r="O173" s="12">
        <v>31.47</v>
      </c>
      <c r="P173" s="12" t="s">
        <v>193</v>
      </c>
    </row>
    <row r="174" spans="10:16" x14ac:dyDescent="0.25">
      <c r="J174" s="18" t="s">
        <v>169</v>
      </c>
      <c r="K174" s="11">
        <v>10</v>
      </c>
      <c r="L174" s="12">
        <v>56.9024</v>
      </c>
      <c r="M174" s="12">
        <v>1.8312999999999999</v>
      </c>
      <c r="N174" s="12">
        <v>34</v>
      </c>
      <c r="O174" s="12">
        <v>31.07</v>
      </c>
      <c r="P174" s="12" t="s">
        <v>193</v>
      </c>
    </row>
    <row r="175" spans="10:16" x14ac:dyDescent="0.25">
      <c r="J175" s="18" t="s">
        <v>169</v>
      </c>
      <c r="K175" s="11">
        <v>11</v>
      </c>
      <c r="L175" s="12">
        <v>55.317999999999998</v>
      </c>
      <c r="M175" s="12">
        <v>1.8312999999999999</v>
      </c>
      <c r="N175" s="12">
        <v>34</v>
      </c>
      <c r="O175" s="12">
        <v>30.21</v>
      </c>
      <c r="P175" s="12" t="s">
        <v>193</v>
      </c>
    </row>
    <row r="176" spans="10:16" x14ac:dyDescent="0.25">
      <c r="J176" s="18" t="s">
        <v>169</v>
      </c>
      <c r="K176" s="11">
        <v>12</v>
      </c>
      <c r="L176" s="12">
        <v>56.381500000000003</v>
      </c>
      <c r="M176" s="12">
        <v>1.8312999999999999</v>
      </c>
      <c r="N176" s="12">
        <v>34</v>
      </c>
      <c r="O176" s="12">
        <v>30.79</v>
      </c>
      <c r="P176" s="12" t="s">
        <v>193</v>
      </c>
    </row>
    <row r="177" spans="10:16" x14ac:dyDescent="0.25">
      <c r="J177" s="18" t="s">
        <v>169</v>
      </c>
      <c r="K177" s="11">
        <v>13</v>
      </c>
      <c r="L177" s="12">
        <v>57.776400000000002</v>
      </c>
      <c r="M177" s="12">
        <v>1.8312999999999999</v>
      </c>
      <c r="N177" s="12">
        <v>34</v>
      </c>
      <c r="O177" s="12">
        <v>31.55</v>
      </c>
      <c r="P177" s="12" t="s">
        <v>193</v>
      </c>
    </row>
    <row r="178" spans="10:16" x14ac:dyDescent="0.25">
      <c r="J178" s="18" t="s">
        <v>169</v>
      </c>
      <c r="K178" s="11">
        <v>14</v>
      </c>
      <c r="L178" s="12">
        <v>56.389299999999999</v>
      </c>
      <c r="M178" s="12">
        <v>1.8312999999999999</v>
      </c>
      <c r="N178" s="12">
        <v>34</v>
      </c>
      <c r="O178" s="12">
        <v>30.79</v>
      </c>
      <c r="P178" s="12" t="s">
        <v>193</v>
      </c>
    </row>
    <row r="179" spans="10:16" x14ac:dyDescent="0.25">
      <c r="J179" s="18" t="s">
        <v>169</v>
      </c>
      <c r="K179" s="11">
        <v>15</v>
      </c>
      <c r="L179" s="12">
        <v>57.183399999999999</v>
      </c>
      <c r="M179" s="12">
        <v>1.8312999999999999</v>
      </c>
      <c r="N179" s="12">
        <v>34</v>
      </c>
      <c r="O179" s="12">
        <v>31.23</v>
      </c>
      <c r="P179" s="12" t="s">
        <v>193</v>
      </c>
    </row>
    <row r="180" spans="10:16" x14ac:dyDescent="0.25">
      <c r="J180" s="18" t="s">
        <v>169</v>
      </c>
      <c r="K180" s="11">
        <v>16</v>
      </c>
      <c r="L180" s="12">
        <v>57.071100000000001</v>
      </c>
      <c r="M180" s="12">
        <v>1.8312999999999999</v>
      </c>
      <c r="N180" s="12">
        <v>34</v>
      </c>
      <c r="O180" s="12">
        <v>31.17</v>
      </c>
      <c r="P180" s="12" t="s">
        <v>193</v>
      </c>
    </row>
    <row r="181" spans="10:16" x14ac:dyDescent="0.25">
      <c r="J181" s="18" t="s">
        <v>169</v>
      </c>
      <c r="K181" s="11">
        <v>17</v>
      </c>
      <c r="L181" s="12">
        <v>56.3947</v>
      </c>
      <c r="M181" s="12">
        <v>1.8312999999999999</v>
      </c>
      <c r="N181" s="12">
        <v>34</v>
      </c>
      <c r="O181" s="12">
        <v>30.8</v>
      </c>
      <c r="P181" s="12" t="s">
        <v>193</v>
      </c>
    </row>
    <row r="182" spans="10:16" x14ac:dyDescent="0.25">
      <c r="J182" s="18" t="s">
        <v>169</v>
      </c>
      <c r="K182" s="11">
        <v>18</v>
      </c>
      <c r="L182" s="12">
        <v>55.107500000000002</v>
      </c>
      <c r="M182" s="12">
        <v>1.8312999999999999</v>
      </c>
      <c r="N182" s="12">
        <v>34</v>
      </c>
      <c r="O182" s="12">
        <v>30.09</v>
      </c>
      <c r="P182" s="12" t="s">
        <v>193</v>
      </c>
    </row>
    <row r="183" spans="10:16" x14ac:dyDescent="0.25">
      <c r="J183" s="18" t="s">
        <v>169</v>
      </c>
      <c r="K183" s="11">
        <v>19</v>
      </c>
      <c r="L183" s="12">
        <v>57.431699999999999</v>
      </c>
      <c r="M183" s="12">
        <v>1.8312999999999999</v>
      </c>
      <c r="N183" s="12">
        <v>34</v>
      </c>
      <c r="O183" s="12">
        <v>31.36</v>
      </c>
      <c r="P183" s="12" t="s">
        <v>193</v>
      </c>
    </row>
    <row r="184" spans="10:16" x14ac:dyDescent="0.25">
      <c r="J184" s="18" t="s">
        <v>169</v>
      </c>
      <c r="K184" s="11">
        <v>20</v>
      </c>
      <c r="L184" s="12">
        <v>55.647500000000001</v>
      </c>
      <c r="M184" s="12">
        <v>1.8312999999999999</v>
      </c>
      <c r="N184" s="12">
        <v>34</v>
      </c>
      <c r="O184" s="12">
        <v>30.39</v>
      </c>
      <c r="P184" s="12" t="s">
        <v>193</v>
      </c>
    </row>
    <row r="185" spans="10:16" x14ac:dyDescent="0.25">
      <c r="J185" s="18" t="s">
        <v>169</v>
      </c>
      <c r="K185" s="11">
        <v>21</v>
      </c>
      <c r="L185" s="12">
        <v>54.760899999999999</v>
      </c>
      <c r="M185" s="12">
        <v>1.8312999999999999</v>
      </c>
      <c r="N185" s="12">
        <v>34</v>
      </c>
      <c r="O185" s="12">
        <v>29.9</v>
      </c>
      <c r="P185" s="12" t="s">
        <v>193</v>
      </c>
    </row>
    <row r="186" spans="10:16" x14ac:dyDescent="0.25">
      <c r="J186" s="18" t="s">
        <v>169</v>
      </c>
      <c r="K186" s="11">
        <v>22</v>
      </c>
      <c r="L186" s="12">
        <v>57.794400000000003</v>
      </c>
      <c r="M186" s="12">
        <v>1.8312999999999999</v>
      </c>
      <c r="N186" s="12">
        <v>34</v>
      </c>
      <c r="O186" s="12">
        <v>31.56</v>
      </c>
      <c r="P186" s="12" t="s">
        <v>193</v>
      </c>
    </row>
    <row r="187" spans="10:16" x14ac:dyDescent="0.25">
      <c r="J187" s="18" t="s">
        <v>169</v>
      </c>
      <c r="K187" s="11">
        <v>23</v>
      </c>
      <c r="L187" s="12">
        <v>57.044499999999999</v>
      </c>
      <c r="M187" s="12">
        <v>1.8312999999999999</v>
      </c>
      <c r="N187" s="12">
        <v>34</v>
      </c>
      <c r="O187" s="12">
        <v>31.15</v>
      </c>
      <c r="P187" s="12" t="s">
        <v>193</v>
      </c>
    </row>
    <row r="188" spans="10:16" x14ac:dyDescent="0.25">
      <c r="J188" s="18" t="s">
        <v>169</v>
      </c>
      <c r="K188" s="11">
        <v>24</v>
      </c>
      <c r="L188" s="12">
        <v>55.320900000000002</v>
      </c>
      <c r="M188" s="12">
        <v>1.8312999999999999</v>
      </c>
      <c r="N188" s="12">
        <v>34</v>
      </c>
      <c r="O188" s="12">
        <v>30.21</v>
      </c>
      <c r="P188" s="12" t="s">
        <v>193</v>
      </c>
    </row>
    <row r="189" spans="10:16" x14ac:dyDescent="0.25">
      <c r="J189" s="18" t="s">
        <v>169</v>
      </c>
      <c r="K189" s="11">
        <v>25</v>
      </c>
      <c r="L189" s="12">
        <v>55.783900000000003</v>
      </c>
      <c r="M189" s="12">
        <v>1.8312999999999999</v>
      </c>
      <c r="N189" s="12">
        <v>34</v>
      </c>
      <c r="O189" s="12">
        <v>30.46</v>
      </c>
      <c r="P189" s="12" t="s">
        <v>193</v>
      </c>
    </row>
    <row r="190" spans="10:16" x14ac:dyDescent="0.25">
      <c r="J190" s="18" t="s">
        <v>169</v>
      </c>
      <c r="K190" s="11">
        <v>26</v>
      </c>
      <c r="L190" s="12">
        <v>55.823599999999999</v>
      </c>
      <c r="M190" s="12">
        <v>1.8312999999999999</v>
      </c>
      <c r="N190" s="12">
        <v>34</v>
      </c>
      <c r="O190" s="12">
        <v>30.48</v>
      </c>
      <c r="P190" s="12" t="s">
        <v>193</v>
      </c>
    </row>
    <row r="191" spans="10:16" x14ac:dyDescent="0.25">
      <c r="J191" s="18" t="s">
        <v>169</v>
      </c>
      <c r="K191" s="11">
        <v>27</v>
      </c>
      <c r="L191" s="12">
        <v>54.603700000000003</v>
      </c>
      <c r="M191" s="12">
        <v>1.8312999999999999</v>
      </c>
      <c r="N191" s="12">
        <v>34</v>
      </c>
      <c r="O191" s="12">
        <v>29.82</v>
      </c>
      <c r="P191" s="12" t="s">
        <v>193</v>
      </c>
    </row>
    <row r="192" spans="10:16" x14ac:dyDescent="0.25">
      <c r="J192" s="18" t="s">
        <v>169</v>
      </c>
      <c r="K192" s="11">
        <v>28</v>
      </c>
      <c r="L192" s="12">
        <v>55.965200000000003</v>
      </c>
      <c r="M192" s="12">
        <v>1.8312999999999999</v>
      </c>
      <c r="N192" s="12">
        <v>34</v>
      </c>
      <c r="O192" s="12">
        <v>30.56</v>
      </c>
      <c r="P192" s="12" t="s">
        <v>193</v>
      </c>
    </row>
    <row r="193" spans="10:17" x14ac:dyDescent="0.25">
      <c r="J193" s="18" t="s">
        <v>169</v>
      </c>
      <c r="K193" s="11">
        <v>29</v>
      </c>
      <c r="L193" s="12">
        <v>57.808599999999998</v>
      </c>
      <c r="M193" s="12">
        <v>1.8312999999999999</v>
      </c>
      <c r="N193" s="12">
        <v>34</v>
      </c>
      <c r="O193" s="12">
        <v>31.57</v>
      </c>
      <c r="P193" s="12" t="s">
        <v>193</v>
      </c>
    </row>
    <row r="194" spans="10:17" x14ac:dyDescent="0.25">
      <c r="J194" s="18" t="s">
        <v>169</v>
      </c>
      <c r="K194" s="11">
        <v>30</v>
      </c>
      <c r="L194" s="12">
        <v>56.747799999999998</v>
      </c>
      <c r="M194" s="12">
        <v>1.8312999999999999</v>
      </c>
      <c r="N194" s="12">
        <v>34</v>
      </c>
      <c r="O194" s="12">
        <v>30.99</v>
      </c>
      <c r="P194" s="12" t="s">
        <v>193</v>
      </c>
    </row>
    <row r="195" spans="10:17" x14ac:dyDescent="0.25">
      <c r="J195" s="18" t="s">
        <v>169</v>
      </c>
      <c r="K195" s="11">
        <v>31</v>
      </c>
      <c r="L195" s="12">
        <v>56.228099999999998</v>
      </c>
      <c r="M195" s="12">
        <v>1.8312999999999999</v>
      </c>
      <c r="N195" s="12">
        <v>34</v>
      </c>
      <c r="O195" s="12">
        <v>30.7</v>
      </c>
      <c r="P195" s="12" t="s">
        <v>193</v>
      </c>
    </row>
    <row r="196" spans="10:17" x14ac:dyDescent="0.25">
      <c r="J196" s="18" t="s">
        <v>169</v>
      </c>
      <c r="K196" s="11">
        <v>32</v>
      </c>
      <c r="L196" s="12">
        <v>55.7423</v>
      </c>
      <c r="M196" s="12">
        <v>1.8312999999999999</v>
      </c>
      <c r="N196" s="12">
        <v>34</v>
      </c>
      <c r="O196" s="12">
        <v>30.44</v>
      </c>
      <c r="P196" s="12" t="s">
        <v>193</v>
      </c>
    </row>
    <row r="197" spans="10:17" x14ac:dyDescent="0.25">
      <c r="J197" s="18" t="s">
        <v>169</v>
      </c>
      <c r="K197" s="11">
        <v>33</v>
      </c>
      <c r="L197" s="12">
        <v>56.905900000000003</v>
      </c>
      <c r="M197" s="12">
        <v>1.8312999999999999</v>
      </c>
      <c r="N197" s="12">
        <v>34</v>
      </c>
      <c r="O197" s="12">
        <v>31.07</v>
      </c>
      <c r="P197" s="12" t="s">
        <v>193</v>
      </c>
    </row>
    <row r="198" spans="10:17" x14ac:dyDescent="0.25">
      <c r="J198" s="18" t="s">
        <v>169</v>
      </c>
      <c r="K198" s="11">
        <v>34</v>
      </c>
      <c r="L198" s="12">
        <v>56.879399999999997</v>
      </c>
      <c r="M198" s="12">
        <v>1.8312999999999999</v>
      </c>
      <c r="N198" s="12">
        <v>34</v>
      </c>
      <c r="O198" s="12">
        <v>31.06</v>
      </c>
      <c r="P198" s="12" t="s">
        <v>193</v>
      </c>
    </row>
    <row r="199" spans="10:17" x14ac:dyDescent="0.25">
      <c r="J199" s="18" t="s">
        <v>169</v>
      </c>
      <c r="K199" s="11">
        <v>35</v>
      </c>
      <c r="L199" s="12">
        <v>56.6297</v>
      </c>
      <c r="M199" s="12">
        <v>1.8312999999999999</v>
      </c>
      <c r="N199" s="12">
        <v>34</v>
      </c>
      <c r="O199" s="12">
        <v>30.92</v>
      </c>
      <c r="P199" s="12" t="s">
        <v>193</v>
      </c>
    </row>
    <row r="200" spans="10:17" ht="15.75" thickBot="1" x14ac:dyDescent="0.3">
      <c r="J200" s="17"/>
    </row>
    <row r="201" spans="10:17" ht="15" customHeight="1" x14ac:dyDescent="0.25">
      <c r="J201" s="48" t="s">
        <v>223</v>
      </c>
      <c r="K201" s="49"/>
      <c r="L201" s="49"/>
      <c r="M201" s="49"/>
      <c r="N201" s="49"/>
      <c r="O201" s="49"/>
      <c r="P201" s="49"/>
      <c r="Q201" s="49"/>
    </row>
    <row r="202" spans="10:17" ht="30" x14ac:dyDescent="0.25">
      <c r="J202" s="50" t="s">
        <v>215</v>
      </c>
      <c r="K202" s="51" t="s">
        <v>169</v>
      </c>
      <c r="L202" s="51" t="s">
        <v>224</v>
      </c>
      <c r="M202" s="51" t="s">
        <v>207</v>
      </c>
      <c r="N202" s="11" t="s">
        <v>219</v>
      </c>
      <c r="O202" s="51" t="s">
        <v>183</v>
      </c>
      <c r="P202" s="51" t="s">
        <v>220</v>
      </c>
      <c r="Q202" s="51" t="s">
        <v>221</v>
      </c>
    </row>
    <row r="203" spans="10:17" x14ac:dyDescent="0.25">
      <c r="J203" s="50"/>
      <c r="K203" s="51"/>
      <c r="L203" s="51"/>
      <c r="M203" s="51"/>
      <c r="N203" s="11" t="s">
        <v>222</v>
      </c>
      <c r="O203" s="51"/>
      <c r="P203" s="51"/>
      <c r="Q203" s="51"/>
    </row>
    <row r="204" spans="10:17" x14ac:dyDescent="0.25">
      <c r="J204" s="18" t="s">
        <v>169</v>
      </c>
      <c r="K204" s="11">
        <v>1</v>
      </c>
      <c r="L204" s="11">
        <v>2</v>
      </c>
      <c r="M204" s="20">
        <v>-0.28499999999999998</v>
      </c>
      <c r="N204" s="12">
        <v>0.62639999999999996</v>
      </c>
      <c r="O204" s="12">
        <v>34</v>
      </c>
      <c r="P204" s="20">
        <v>-0.45</v>
      </c>
      <c r="Q204" s="12">
        <v>0.65200000000000002</v>
      </c>
    </row>
    <row r="205" spans="10:17" x14ac:dyDescent="0.25">
      <c r="J205" s="16"/>
    </row>
    <row r="206" spans="10:17" x14ac:dyDescent="0.25">
      <c r="J206" s="16"/>
    </row>
    <row r="208" spans="10:17" x14ac:dyDescent="0.25">
      <c r="J208" s="14"/>
    </row>
    <row r="209" spans="10:12" ht="51" x14ac:dyDescent="0.25">
      <c r="J209" s="15" t="s">
        <v>246</v>
      </c>
    </row>
    <row r="210" spans="10:12" x14ac:dyDescent="0.25">
      <c r="J210" s="16"/>
    </row>
    <row r="211" spans="10:12" x14ac:dyDescent="0.25">
      <c r="J211" s="14" t="s">
        <v>143</v>
      </c>
    </row>
    <row r="212" spans="10:12" ht="15.75" thickBot="1" x14ac:dyDescent="0.3">
      <c r="J212" s="17"/>
    </row>
    <row r="213" spans="10:12" ht="30" customHeight="1" x14ac:dyDescent="0.25">
      <c r="J213" s="48" t="s">
        <v>144</v>
      </c>
      <c r="K213" s="49"/>
    </row>
    <row r="214" spans="10:12" ht="85.5" x14ac:dyDescent="0.25">
      <c r="J214" s="18" t="s">
        <v>145</v>
      </c>
      <c r="K214" s="12" t="s">
        <v>247</v>
      </c>
    </row>
    <row r="215" spans="10:12" ht="45" x14ac:dyDescent="0.25">
      <c r="J215" s="18" t="s">
        <v>147</v>
      </c>
      <c r="K215" s="12" t="s">
        <v>226</v>
      </c>
    </row>
    <row r="216" spans="10:12" ht="60" x14ac:dyDescent="0.25">
      <c r="J216" s="18" t="s">
        <v>149</v>
      </c>
      <c r="K216" s="12" t="s">
        <v>150</v>
      </c>
    </row>
    <row r="217" spans="10:12" ht="45" x14ac:dyDescent="0.25">
      <c r="J217" s="18" t="s">
        <v>151</v>
      </c>
      <c r="K217" s="12" t="s">
        <v>152</v>
      </c>
    </row>
    <row r="218" spans="10:12" ht="75" x14ac:dyDescent="0.25">
      <c r="J218" s="18" t="s">
        <v>153</v>
      </c>
      <c r="K218" s="12" t="s">
        <v>154</v>
      </c>
    </row>
    <row r="219" spans="10:12" ht="60" x14ac:dyDescent="0.25">
      <c r="J219" s="18" t="s">
        <v>155</v>
      </c>
      <c r="K219" s="12" t="s">
        <v>156</v>
      </c>
    </row>
    <row r="220" spans="10:12" ht="75" x14ac:dyDescent="0.25">
      <c r="J220" s="18" t="s">
        <v>157</v>
      </c>
      <c r="K220" s="12" t="s">
        <v>158</v>
      </c>
    </row>
    <row r="221" spans="10:12" ht="15.75" thickBot="1" x14ac:dyDescent="0.3">
      <c r="J221" s="17"/>
    </row>
    <row r="222" spans="10:12" ht="15" customHeight="1" x14ac:dyDescent="0.25">
      <c r="J222" s="48" t="s">
        <v>159</v>
      </c>
      <c r="K222" s="49"/>
      <c r="L222" s="49"/>
    </row>
    <row r="223" spans="10:12" x14ac:dyDescent="0.25">
      <c r="J223" s="18" t="s">
        <v>160</v>
      </c>
      <c r="K223" s="11" t="s">
        <v>161</v>
      </c>
      <c r="L223" s="11" t="s">
        <v>162</v>
      </c>
    </row>
    <row r="224" spans="10:12" ht="28.5" x14ac:dyDescent="0.25">
      <c r="J224" s="18" t="s">
        <v>163</v>
      </c>
      <c r="K224" s="12">
        <v>2</v>
      </c>
      <c r="L224" s="12" t="s">
        <v>248</v>
      </c>
    </row>
    <row r="225" spans="10:12" x14ac:dyDescent="0.25">
      <c r="J225" s="18" t="s">
        <v>165</v>
      </c>
      <c r="K225" s="12">
        <v>5</v>
      </c>
      <c r="L225" s="12" t="s">
        <v>166</v>
      </c>
    </row>
    <row r="226" spans="10:12" x14ac:dyDescent="0.25">
      <c r="J226" s="18" t="s">
        <v>167</v>
      </c>
      <c r="K226" s="12">
        <v>4</v>
      </c>
      <c r="L226" s="12" t="s">
        <v>168</v>
      </c>
    </row>
    <row r="227" spans="10:12" ht="156.75" x14ac:dyDescent="0.25">
      <c r="J227" s="18" t="s">
        <v>169</v>
      </c>
      <c r="K227" s="12">
        <v>35</v>
      </c>
      <c r="L227" s="12" t="s">
        <v>170</v>
      </c>
    </row>
    <row r="228" spans="10:12" ht="15.75" thickBot="1" x14ac:dyDescent="0.3">
      <c r="J228" s="17"/>
    </row>
    <row r="229" spans="10:12" ht="15" customHeight="1" x14ac:dyDescent="0.25">
      <c r="J229" s="48" t="s">
        <v>171</v>
      </c>
      <c r="K229" s="49"/>
    </row>
    <row r="230" spans="10:12" ht="60" x14ac:dyDescent="0.25">
      <c r="J230" s="18" t="s">
        <v>172</v>
      </c>
      <c r="K230" s="12">
        <v>4</v>
      </c>
    </row>
    <row r="231" spans="10:12" ht="30" x14ac:dyDescent="0.25">
      <c r="J231" s="18" t="s">
        <v>173</v>
      </c>
      <c r="K231" s="12">
        <v>36</v>
      </c>
    </row>
    <row r="232" spans="10:12" ht="30" x14ac:dyDescent="0.25">
      <c r="J232" s="18" t="s">
        <v>174</v>
      </c>
      <c r="K232" s="12">
        <v>79</v>
      </c>
    </row>
    <row r="233" spans="10:12" ht="30" x14ac:dyDescent="0.25">
      <c r="J233" s="18" t="s">
        <v>175</v>
      </c>
      <c r="K233" s="12">
        <v>1</v>
      </c>
    </row>
    <row r="234" spans="10:12" ht="45" x14ac:dyDescent="0.25">
      <c r="J234" s="18" t="s">
        <v>176</v>
      </c>
      <c r="K234" s="12">
        <v>245</v>
      </c>
    </row>
    <row r="235" spans="10:12" ht="15.75" thickBot="1" x14ac:dyDescent="0.3">
      <c r="J235" s="17"/>
    </row>
    <row r="236" spans="10:12" ht="30" customHeight="1" x14ac:dyDescent="0.25">
      <c r="J236" s="48" t="s">
        <v>177</v>
      </c>
      <c r="K236" s="49"/>
    </row>
    <row r="237" spans="10:12" ht="75" x14ac:dyDescent="0.25">
      <c r="J237" s="18" t="s">
        <v>178</v>
      </c>
      <c r="K237" s="12">
        <v>245</v>
      </c>
    </row>
    <row r="238" spans="10:12" ht="75" x14ac:dyDescent="0.25">
      <c r="J238" s="18" t="s">
        <v>179</v>
      </c>
      <c r="K238" s="12">
        <v>245</v>
      </c>
    </row>
    <row r="239" spans="10:12" ht="90" x14ac:dyDescent="0.25">
      <c r="J239" s="18" t="s">
        <v>180</v>
      </c>
      <c r="K239" s="12">
        <v>0</v>
      </c>
    </row>
    <row r="240" spans="10:12" ht="15.75" thickBot="1" x14ac:dyDescent="0.3">
      <c r="J240" s="17"/>
    </row>
    <row r="241" spans="10:18" ht="15" customHeight="1" x14ac:dyDescent="0.25">
      <c r="J241" s="48" t="s">
        <v>181</v>
      </c>
      <c r="K241" s="49"/>
      <c r="L241" s="49"/>
      <c r="M241" s="49"/>
      <c r="N241" s="49"/>
      <c r="O241" s="49"/>
      <c r="P241" s="49"/>
      <c r="Q241" s="49"/>
      <c r="R241" s="49"/>
    </row>
    <row r="242" spans="10:18" ht="60" x14ac:dyDescent="0.25">
      <c r="J242" s="18" t="s">
        <v>182</v>
      </c>
      <c r="K242" s="11" t="s">
        <v>183</v>
      </c>
      <c r="L242" s="11" t="s">
        <v>184</v>
      </c>
      <c r="M242" s="11" t="s">
        <v>185</v>
      </c>
      <c r="N242" s="11" t="s">
        <v>186</v>
      </c>
      <c r="O242" s="11" t="s">
        <v>187</v>
      </c>
      <c r="P242" s="11" t="s">
        <v>188</v>
      </c>
      <c r="Q242" s="11" t="s">
        <v>189</v>
      </c>
      <c r="R242" s="11" t="s">
        <v>190</v>
      </c>
    </row>
    <row r="243" spans="10:18" ht="85.5" x14ac:dyDescent="0.25">
      <c r="J243" s="18" t="s">
        <v>169</v>
      </c>
      <c r="K243" s="12">
        <v>34</v>
      </c>
      <c r="L243" s="12">
        <v>23698</v>
      </c>
      <c r="M243" s="12">
        <v>696.98905600000001</v>
      </c>
      <c r="N243" s="12" t="s">
        <v>249</v>
      </c>
      <c r="O243" s="12" t="s">
        <v>233</v>
      </c>
      <c r="P243" s="12">
        <v>34</v>
      </c>
      <c r="Q243" s="12">
        <v>1.83</v>
      </c>
      <c r="R243" s="12">
        <v>4.1399999999999999E-2</v>
      </c>
    </row>
    <row r="244" spans="10:18" ht="156.75" x14ac:dyDescent="0.25">
      <c r="J244" s="18" t="s">
        <v>163</v>
      </c>
      <c r="K244" s="12">
        <v>1</v>
      </c>
      <c r="L244" s="12">
        <v>93084</v>
      </c>
      <c r="M244" s="12">
        <v>93084</v>
      </c>
      <c r="N244" s="12" t="s">
        <v>250</v>
      </c>
      <c r="O244" s="12" t="s">
        <v>251</v>
      </c>
      <c r="P244" s="12">
        <v>5.71</v>
      </c>
      <c r="Q244" s="12">
        <v>52.48</v>
      </c>
      <c r="R244" s="12">
        <v>4.0000000000000002E-4</v>
      </c>
    </row>
    <row r="245" spans="10:18" ht="71.25" x14ac:dyDescent="0.25">
      <c r="J245" s="18" t="s">
        <v>196</v>
      </c>
      <c r="K245" s="12">
        <v>5</v>
      </c>
      <c r="L245" s="12">
        <v>8263.9773580000001</v>
      </c>
      <c r="M245" s="12">
        <v>1652.795472</v>
      </c>
      <c r="N245" s="12" t="s">
        <v>252</v>
      </c>
      <c r="O245" s="12" t="s">
        <v>198</v>
      </c>
      <c r="P245" s="12">
        <v>170</v>
      </c>
      <c r="Q245" s="12">
        <v>6.36</v>
      </c>
      <c r="R245" s="12" t="s">
        <v>193</v>
      </c>
    </row>
    <row r="246" spans="10:18" ht="71.25" x14ac:dyDescent="0.25">
      <c r="J246" s="18" t="s">
        <v>199</v>
      </c>
      <c r="K246" s="12">
        <v>34</v>
      </c>
      <c r="L246" s="12">
        <v>12956</v>
      </c>
      <c r="M246" s="12">
        <v>381.04496599999999</v>
      </c>
      <c r="N246" s="12" t="s">
        <v>253</v>
      </c>
      <c r="O246" s="12" t="s">
        <v>198</v>
      </c>
      <c r="P246" s="12">
        <v>170</v>
      </c>
      <c r="Q246" s="12">
        <v>1.47</v>
      </c>
      <c r="R246" s="12">
        <v>6.0199999999999997E-2</v>
      </c>
    </row>
    <row r="247" spans="10:18" ht="30" x14ac:dyDescent="0.25">
      <c r="J247" s="18" t="s">
        <v>201</v>
      </c>
      <c r="K247" s="12">
        <v>170</v>
      </c>
      <c r="L247" s="12">
        <v>44212</v>
      </c>
      <c r="M247" s="12">
        <v>260.06814600000001</v>
      </c>
      <c r="N247" s="12" t="s">
        <v>202</v>
      </c>
      <c r="O247" s="12" t="s">
        <v>203</v>
      </c>
      <c r="P247" s="12" t="s">
        <v>203</v>
      </c>
      <c r="Q247" s="12" t="s">
        <v>203</v>
      </c>
      <c r="R247" s="12" t="s">
        <v>203</v>
      </c>
    </row>
    <row r="248" spans="10:18" ht="15.75" thickBot="1" x14ac:dyDescent="0.3">
      <c r="J248" s="17"/>
    </row>
    <row r="249" spans="10:18" ht="45" customHeight="1" x14ac:dyDescent="0.25">
      <c r="J249" s="48" t="s">
        <v>205</v>
      </c>
      <c r="K249" s="49"/>
    </row>
    <row r="250" spans="10:18" ht="30" x14ac:dyDescent="0.25">
      <c r="J250" s="18" t="s">
        <v>206</v>
      </c>
      <c r="K250" s="11" t="s">
        <v>207</v>
      </c>
    </row>
    <row r="251" spans="10:18" x14ac:dyDescent="0.25">
      <c r="J251" s="18" t="s">
        <v>163</v>
      </c>
      <c r="K251" s="12">
        <v>760.92</v>
      </c>
    </row>
    <row r="252" spans="10:18" ht="30" x14ac:dyDescent="0.25">
      <c r="J252" s="18" t="s">
        <v>196</v>
      </c>
      <c r="K252" s="12">
        <v>39.792200000000001</v>
      </c>
    </row>
    <row r="253" spans="10:18" ht="30" x14ac:dyDescent="0.25">
      <c r="J253" s="18" t="s">
        <v>199</v>
      </c>
      <c r="K253" s="12">
        <v>35.2849</v>
      </c>
    </row>
    <row r="254" spans="10:18" ht="30" x14ac:dyDescent="0.25">
      <c r="J254" s="18" t="s">
        <v>201</v>
      </c>
      <c r="K254" s="12">
        <v>260.07</v>
      </c>
    </row>
    <row r="255" spans="10:18" ht="15.75" thickBot="1" x14ac:dyDescent="0.3">
      <c r="J255" s="17"/>
    </row>
    <row r="256" spans="10:18" ht="15" customHeight="1" x14ac:dyDescent="0.25">
      <c r="J256" s="48" t="s">
        <v>208</v>
      </c>
      <c r="K256" s="49"/>
    </row>
    <row r="257" spans="10:16" ht="60" x14ac:dyDescent="0.25">
      <c r="J257" s="18" t="s">
        <v>209</v>
      </c>
      <c r="K257" s="12" t="s">
        <v>256</v>
      </c>
    </row>
    <row r="258" spans="10:16" ht="60" x14ac:dyDescent="0.25">
      <c r="J258" s="18" t="s">
        <v>211</v>
      </c>
      <c r="K258" s="12">
        <v>1868</v>
      </c>
    </row>
    <row r="259" spans="10:16" ht="60" x14ac:dyDescent="0.25">
      <c r="J259" s="18" t="s">
        <v>212</v>
      </c>
      <c r="K259" s="12">
        <v>1868.2</v>
      </c>
    </row>
    <row r="260" spans="10:16" ht="60" x14ac:dyDescent="0.25">
      <c r="J260" s="18" t="s">
        <v>213</v>
      </c>
      <c r="K260" s="12">
        <v>1862.7</v>
      </c>
    </row>
    <row r="261" spans="10:16" ht="15.75" thickBot="1" x14ac:dyDescent="0.3">
      <c r="J261" s="17"/>
    </row>
    <row r="262" spans="10:16" ht="15" customHeight="1" x14ac:dyDescent="0.25">
      <c r="J262" s="48" t="s">
        <v>214</v>
      </c>
      <c r="K262" s="49"/>
      <c r="L262" s="49"/>
      <c r="M262" s="49"/>
      <c r="N262" s="49"/>
    </row>
    <row r="263" spans="10:16" x14ac:dyDescent="0.25">
      <c r="J263" s="18" t="s">
        <v>215</v>
      </c>
      <c r="K263" s="11" t="s">
        <v>216</v>
      </c>
      <c r="L263" s="11" t="s">
        <v>217</v>
      </c>
      <c r="M263" s="11" t="s">
        <v>189</v>
      </c>
      <c r="N263" s="11" t="s">
        <v>190</v>
      </c>
    </row>
    <row r="264" spans="10:16" x14ac:dyDescent="0.25">
      <c r="J264" s="18" t="s">
        <v>169</v>
      </c>
      <c r="K264" s="12">
        <v>34</v>
      </c>
      <c r="L264" s="12">
        <v>34</v>
      </c>
      <c r="M264" s="12">
        <v>1.85</v>
      </c>
      <c r="N264" s="12">
        <v>3.8199999999999998E-2</v>
      </c>
    </row>
    <row r="265" spans="10:16" ht="15.75" thickBot="1" x14ac:dyDescent="0.3">
      <c r="J265" s="17"/>
    </row>
    <row r="266" spans="10:16" ht="15" customHeight="1" x14ac:dyDescent="0.25">
      <c r="J266" s="48" t="s">
        <v>218</v>
      </c>
      <c r="K266" s="49"/>
      <c r="L266" s="49"/>
      <c r="M266" s="49"/>
      <c r="N266" s="49"/>
      <c r="O266" s="49"/>
      <c r="P266" s="49"/>
    </row>
    <row r="267" spans="10:16" ht="30" x14ac:dyDescent="0.25">
      <c r="J267" s="50" t="s">
        <v>215</v>
      </c>
      <c r="K267" s="51" t="s">
        <v>169</v>
      </c>
      <c r="L267" s="51" t="s">
        <v>207</v>
      </c>
      <c r="M267" s="11" t="s">
        <v>219</v>
      </c>
      <c r="N267" s="51" t="s">
        <v>183</v>
      </c>
      <c r="O267" s="51" t="s">
        <v>220</v>
      </c>
      <c r="P267" s="51" t="s">
        <v>221</v>
      </c>
    </row>
    <row r="268" spans="10:16" x14ac:dyDescent="0.25">
      <c r="J268" s="50"/>
      <c r="K268" s="51"/>
      <c r="L268" s="51"/>
      <c r="M268" s="11" t="s">
        <v>222</v>
      </c>
      <c r="N268" s="51"/>
      <c r="O268" s="51"/>
      <c r="P268" s="51"/>
    </row>
    <row r="269" spans="10:16" x14ac:dyDescent="0.25">
      <c r="J269" s="18" t="s">
        <v>169</v>
      </c>
      <c r="K269" s="11">
        <v>1</v>
      </c>
      <c r="L269" s="12">
        <v>195.94</v>
      </c>
      <c r="M269" s="12">
        <v>21.0076</v>
      </c>
      <c r="N269" s="12">
        <v>34</v>
      </c>
      <c r="O269" s="12">
        <v>9.33</v>
      </c>
      <c r="P269" s="12" t="s">
        <v>193</v>
      </c>
    </row>
    <row r="270" spans="10:16" x14ac:dyDescent="0.25">
      <c r="J270" s="18" t="s">
        <v>169</v>
      </c>
      <c r="K270" s="11">
        <v>2</v>
      </c>
      <c r="L270" s="12">
        <v>193.57</v>
      </c>
      <c r="M270" s="12">
        <v>21.0076</v>
      </c>
      <c r="N270" s="12">
        <v>34</v>
      </c>
      <c r="O270" s="12">
        <v>9.2100000000000009</v>
      </c>
      <c r="P270" s="12" t="s">
        <v>193</v>
      </c>
    </row>
    <row r="271" spans="10:16" x14ac:dyDescent="0.25">
      <c r="J271" s="18" t="s">
        <v>169</v>
      </c>
      <c r="K271" s="11">
        <v>3</v>
      </c>
      <c r="L271" s="12">
        <v>207.98</v>
      </c>
      <c r="M271" s="12">
        <v>21.0076</v>
      </c>
      <c r="N271" s="12">
        <v>34</v>
      </c>
      <c r="O271" s="12">
        <v>9.9</v>
      </c>
      <c r="P271" s="12" t="s">
        <v>193</v>
      </c>
    </row>
    <row r="272" spans="10:16" x14ac:dyDescent="0.25">
      <c r="J272" s="18" t="s">
        <v>169</v>
      </c>
      <c r="K272" s="11">
        <v>4</v>
      </c>
      <c r="L272" s="12">
        <v>211.81</v>
      </c>
      <c r="M272" s="12">
        <v>21.0076</v>
      </c>
      <c r="N272" s="12">
        <v>34</v>
      </c>
      <c r="O272" s="12">
        <v>10.08</v>
      </c>
      <c r="P272" s="12" t="s">
        <v>193</v>
      </c>
    </row>
    <row r="273" spans="10:16" x14ac:dyDescent="0.25">
      <c r="J273" s="18" t="s">
        <v>169</v>
      </c>
      <c r="K273" s="11">
        <v>5</v>
      </c>
      <c r="L273" s="12">
        <v>194.93</v>
      </c>
      <c r="M273" s="12">
        <v>21.0076</v>
      </c>
      <c r="N273" s="12">
        <v>34</v>
      </c>
      <c r="O273" s="12">
        <v>9.2799999999999994</v>
      </c>
      <c r="P273" s="12" t="s">
        <v>193</v>
      </c>
    </row>
    <row r="274" spans="10:16" x14ac:dyDescent="0.25">
      <c r="J274" s="18" t="s">
        <v>169</v>
      </c>
      <c r="K274" s="11">
        <v>6</v>
      </c>
      <c r="L274" s="12">
        <v>205.43</v>
      </c>
      <c r="M274" s="12">
        <v>21.0076</v>
      </c>
      <c r="N274" s="12">
        <v>34</v>
      </c>
      <c r="O274" s="12">
        <v>9.7799999999999994</v>
      </c>
      <c r="P274" s="12" t="s">
        <v>193</v>
      </c>
    </row>
    <row r="275" spans="10:16" x14ac:dyDescent="0.25">
      <c r="J275" s="18" t="s">
        <v>169</v>
      </c>
      <c r="K275" s="11">
        <v>7</v>
      </c>
      <c r="L275" s="12">
        <v>214.97</v>
      </c>
      <c r="M275" s="12">
        <v>21.0076</v>
      </c>
      <c r="N275" s="12">
        <v>34</v>
      </c>
      <c r="O275" s="12">
        <v>10.23</v>
      </c>
      <c r="P275" s="12" t="s">
        <v>193</v>
      </c>
    </row>
    <row r="276" spans="10:16" x14ac:dyDescent="0.25">
      <c r="J276" s="18" t="s">
        <v>169</v>
      </c>
      <c r="K276" s="11">
        <v>8</v>
      </c>
      <c r="L276" s="12">
        <v>164.48</v>
      </c>
      <c r="M276" s="12">
        <v>21.0076</v>
      </c>
      <c r="N276" s="12">
        <v>34</v>
      </c>
      <c r="O276" s="12">
        <v>7.83</v>
      </c>
      <c r="P276" s="12" t="s">
        <v>193</v>
      </c>
    </row>
    <row r="277" spans="10:16" x14ac:dyDescent="0.25">
      <c r="J277" s="18" t="s">
        <v>169</v>
      </c>
      <c r="K277" s="11">
        <v>9</v>
      </c>
      <c r="L277" s="12">
        <v>196.57</v>
      </c>
      <c r="M277" s="12">
        <v>21.0076</v>
      </c>
      <c r="N277" s="12">
        <v>34</v>
      </c>
      <c r="O277" s="12">
        <v>9.36</v>
      </c>
      <c r="P277" s="12" t="s">
        <v>193</v>
      </c>
    </row>
    <row r="278" spans="10:16" x14ac:dyDescent="0.25">
      <c r="J278" s="18" t="s">
        <v>169</v>
      </c>
      <c r="K278" s="11">
        <v>10</v>
      </c>
      <c r="L278" s="12">
        <v>183.47</v>
      </c>
      <c r="M278" s="12">
        <v>21.0076</v>
      </c>
      <c r="N278" s="12">
        <v>34</v>
      </c>
      <c r="O278" s="12">
        <v>8.73</v>
      </c>
      <c r="P278" s="12" t="s">
        <v>193</v>
      </c>
    </row>
    <row r="279" spans="10:16" x14ac:dyDescent="0.25">
      <c r="J279" s="18" t="s">
        <v>169</v>
      </c>
      <c r="K279" s="11">
        <v>11</v>
      </c>
      <c r="L279" s="12">
        <v>188.7</v>
      </c>
      <c r="M279" s="12">
        <v>21.0076</v>
      </c>
      <c r="N279" s="12">
        <v>34</v>
      </c>
      <c r="O279" s="12">
        <v>8.98</v>
      </c>
      <c r="P279" s="12" t="s">
        <v>193</v>
      </c>
    </row>
    <row r="280" spans="10:16" x14ac:dyDescent="0.25">
      <c r="J280" s="18" t="s">
        <v>169</v>
      </c>
      <c r="K280" s="11">
        <v>12</v>
      </c>
      <c r="L280" s="12">
        <v>179.26</v>
      </c>
      <c r="M280" s="12">
        <v>21.0076</v>
      </c>
      <c r="N280" s="12">
        <v>34</v>
      </c>
      <c r="O280" s="12">
        <v>8.5299999999999994</v>
      </c>
      <c r="P280" s="12" t="s">
        <v>193</v>
      </c>
    </row>
    <row r="281" spans="10:16" x14ac:dyDescent="0.25">
      <c r="J281" s="18" t="s">
        <v>169</v>
      </c>
      <c r="K281" s="11">
        <v>13</v>
      </c>
      <c r="L281" s="12">
        <v>192.85</v>
      </c>
      <c r="M281" s="12">
        <v>21.0076</v>
      </c>
      <c r="N281" s="12">
        <v>34</v>
      </c>
      <c r="O281" s="12">
        <v>9.18</v>
      </c>
      <c r="P281" s="12" t="s">
        <v>193</v>
      </c>
    </row>
    <row r="282" spans="10:16" x14ac:dyDescent="0.25">
      <c r="J282" s="18" t="s">
        <v>169</v>
      </c>
      <c r="K282" s="11">
        <v>14</v>
      </c>
      <c r="L282" s="12">
        <v>197.91</v>
      </c>
      <c r="M282" s="12">
        <v>21.0076</v>
      </c>
      <c r="N282" s="12">
        <v>34</v>
      </c>
      <c r="O282" s="12">
        <v>9.42</v>
      </c>
      <c r="P282" s="12" t="s">
        <v>193</v>
      </c>
    </row>
    <row r="283" spans="10:16" x14ac:dyDescent="0.25">
      <c r="J283" s="18" t="s">
        <v>169</v>
      </c>
      <c r="K283" s="11">
        <v>15</v>
      </c>
      <c r="L283" s="12">
        <v>190.83</v>
      </c>
      <c r="M283" s="12">
        <v>21.0076</v>
      </c>
      <c r="N283" s="12">
        <v>34</v>
      </c>
      <c r="O283" s="12">
        <v>9.08</v>
      </c>
      <c r="P283" s="12" t="s">
        <v>193</v>
      </c>
    </row>
    <row r="284" spans="10:16" x14ac:dyDescent="0.25">
      <c r="J284" s="18" t="s">
        <v>169</v>
      </c>
      <c r="K284" s="11">
        <v>16</v>
      </c>
      <c r="L284" s="12">
        <v>205.96</v>
      </c>
      <c r="M284" s="12">
        <v>21.0076</v>
      </c>
      <c r="N284" s="12">
        <v>34</v>
      </c>
      <c r="O284" s="12">
        <v>9.8000000000000007</v>
      </c>
      <c r="P284" s="12" t="s">
        <v>193</v>
      </c>
    </row>
    <row r="285" spans="10:16" x14ac:dyDescent="0.25">
      <c r="J285" s="18" t="s">
        <v>169</v>
      </c>
      <c r="K285" s="11">
        <v>17</v>
      </c>
      <c r="L285" s="12">
        <v>196.38</v>
      </c>
      <c r="M285" s="12">
        <v>21.0076</v>
      </c>
      <c r="N285" s="12">
        <v>34</v>
      </c>
      <c r="O285" s="12">
        <v>9.35</v>
      </c>
      <c r="P285" s="12" t="s">
        <v>193</v>
      </c>
    </row>
    <row r="286" spans="10:16" x14ac:dyDescent="0.25">
      <c r="J286" s="18" t="s">
        <v>169</v>
      </c>
      <c r="K286" s="11">
        <v>18</v>
      </c>
      <c r="L286" s="12">
        <v>192.51</v>
      </c>
      <c r="M286" s="12">
        <v>21.0076</v>
      </c>
      <c r="N286" s="12">
        <v>34</v>
      </c>
      <c r="O286" s="12">
        <v>9.16</v>
      </c>
      <c r="P286" s="12" t="s">
        <v>193</v>
      </c>
    </row>
    <row r="287" spans="10:16" x14ac:dyDescent="0.25">
      <c r="J287" s="18" t="s">
        <v>169</v>
      </c>
      <c r="K287" s="11">
        <v>19</v>
      </c>
      <c r="L287" s="12">
        <v>205.69</v>
      </c>
      <c r="M287" s="12">
        <v>21.0076</v>
      </c>
      <c r="N287" s="12">
        <v>34</v>
      </c>
      <c r="O287" s="12">
        <v>9.7899999999999991</v>
      </c>
      <c r="P287" s="12" t="s">
        <v>193</v>
      </c>
    </row>
    <row r="288" spans="10:16" x14ac:dyDescent="0.25">
      <c r="J288" s="18" t="s">
        <v>169</v>
      </c>
      <c r="K288" s="11">
        <v>20</v>
      </c>
      <c r="L288" s="12">
        <v>191.97</v>
      </c>
      <c r="M288" s="12">
        <v>21.0076</v>
      </c>
      <c r="N288" s="12">
        <v>34</v>
      </c>
      <c r="O288" s="12">
        <v>9.14</v>
      </c>
      <c r="P288" s="12" t="s">
        <v>193</v>
      </c>
    </row>
    <row r="289" spans="10:16" x14ac:dyDescent="0.25">
      <c r="J289" s="18" t="s">
        <v>169</v>
      </c>
      <c r="K289" s="11">
        <v>21</v>
      </c>
      <c r="L289" s="12">
        <v>192.69</v>
      </c>
      <c r="M289" s="12">
        <v>21.0076</v>
      </c>
      <c r="N289" s="12">
        <v>34</v>
      </c>
      <c r="O289" s="12">
        <v>9.17</v>
      </c>
      <c r="P289" s="12" t="s">
        <v>193</v>
      </c>
    </row>
    <row r="290" spans="10:16" x14ac:dyDescent="0.25">
      <c r="J290" s="18" t="s">
        <v>169</v>
      </c>
      <c r="K290" s="11">
        <v>22</v>
      </c>
      <c r="L290" s="12">
        <v>194.68</v>
      </c>
      <c r="M290" s="12">
        <v>21.0076</v>
      </c>
      <c r="N290" s="12">
        <v>34</v>
      </c>
      <c r="O290" s="12">
        <v>9.27</v>
      </c>
      <c r="P290" s="12" t="s">
        <v>193</v>
      </c>
    </row>
    <row r="291" spans="10:16" x14ac:dyDescent="0.25">
      <c r="J291" s="18" t="s">
        <v>169</v>
      </c>
      <c r="K291" s="11">
        <v>23</v>
      </c>
      <c r="L291" s="12">
        <v>189.27</v>
      </c>
      <c r="M291" s="12">
        <v>21.0076</v>
      </c>
      <c r="N291" s="12">
        <v>34</v>
      </c>
      <c r="O291" s="12">
        <v>9.01</v>
      </c>
      <c r="P291" s="12" t="s">
        <v>193</v>
      </c>
    </row>
    <row r="292" spans="10:16" x14ac:dyDescent="0.25">
      <c r="J292" s="18" t="s">
        <v>169</v>
      </c>
      <c r="K292" s="11">
        <v>24</v>
      </c>
      <c r="L292" s="12">
        <v>197.5</v>
      </c>
      <c r="M292" s="12">
        <v>21.0076</v>
      </c>
      <c r="N292" s="12">
        <v>34</v>
      </c>
      <c r="O292" s="12">
        <v>9.4</v>
      </c>
      <c r="P292" s="12" t="s">
        <v>193</v>
      </c>
    </row>
    <row r="293" spans="10:16" x14ac:dyDescent="0.25">
      <c r="J293" s="18" t="s">
        <v>169</v>
      </c>
      <c r="K293" s="11">
        <v>25</v>
      </c>
      <c r="L293" s="12">
        <v>175.03</v>
      </c>
      <c r="M293" s="12">
        <v>21.0076</v>
      </c>
      <c r="N293" s="12">
        <v>34</v>
      </c>
      <c r="O293" s="12">
        <v>8.33</v>
      </c>
      <c r="P293" s="12" t="s">
        <v>193</v>
      </c>
    </row>
    <row r="294" spans="10:16" x14ac:dyDescent="0.25">
      <c r="J294" s="18" t="s">
        <v>169</v>
      </c>
      <c r="K294" s="11">
        <v>26</v>
      </c>
      <c r="L294" s="12">
        <v>200.7</v>
      </c>
      <c r="M294" s="12">
        <v>21.0076</v>
      </c>
      <c r="N294" s="12">
        <v>34</v>
      </c>
      <c r="O294" s="12">
        <v>9.5500000000000007</v>
      </c>
      <c r="P294" s="12" t="s">
        <v>193</v>
      </c>
    </row>
    <row r="295" spans="10:16" x14ac:dyDescent="0.25">
      <c r="J295" s="18" t="s">
        <v>169</v>
      </c>
      <c r="K295" s="11">
        <v>27</v>
      </c>
      <c r="L295" s="12">
        <v>192.43</v>
      </c>
      <c r="M295" s="12">
        <v>21.0076</v>
      </c>
      <c r="N295" s="12">
        <v>34</v>
      </c>
      <c r="O295" s="12">
        <v>9.16</v>
      </c>
      <c r="P295" s="12" t="s">
        <v>193</v>
      </c>
    </row>
    <row r="296" spans="10:16" x14ac:dyDescent="0.25">
      <c r="J296" s="18" t="s">
        <v>169</v>
      </c>
      <c r="K296" s="11">
        <v>28</v>
      </c>
      <c r="L296" s="12">
        <v>192.33</v>
      </c>
      <c r="M296" s="12">
        <v>21.0076</v>
      </c>
      <c r="N296" s="12">
        <v>34</v>
      </c>
      <c r="O296" s="12">
        <v>9.16</v>
      </c>
      <c r="P296" s="12" t="s">
        <v>193</v>
      </c>
    </row>
    <row r="297" spans="10:16" x14ac:dyDescent="0.25">
      <c r="J297" s="18" t="s">
        <v>169</v>
      </c>
      <c r="K297" s="11">
        <v>29</v>
      </c>
      <c r="L297" s="12">
        <v>199.2</v>
      </c>
      <c r="M297" s="12">
        <v>21.0076</v>
      </c>
      <c r="N297" s="12">
        <v>34</v>
      </c>
      <c r="O297" s="12">
        <v>9.48</v>
      </c>
      <c r="P297" s="12" t="s">
        <v>193</v>
      </c>
    </row>
    <row r="298" spans="10:16" x14ac:dyDescent="0.25">
      <c r="J298" s="18" t="s">
        <v>169</v>
      </c>
      <c r="K298" s="11">
        <v>30</v>
      </c>
      <c r="L298" s="12">
        <v>198.63</v>
      </c>
      <c r="M298" s="12">
        <v>21.0076</v>
      </c>
      <c r="N298" s="12">
        <v>34</v>
      </c>
      <c r="O298" s="12">
        <v>9.4600000000000009</v>
      </c>
      <c r="P298" s="12" t="s">
        <v>193</v>
      </c>
    </row>
    <row r="299" spans="10:16" x14ac:dyDescent="0.25">
      <c r="J299" s="18" t="s">
        <v>169</v>
      </c>
      <c r="K299" s="11">
        <v>31</v>
      </c>
      <c r="L299" s="12">
        <v>189.22</v>
      </c>
      <c r="M299" s="12">
        <v>21.0076</v>
      </c>
      <c r="N299" s="12">
        <v>34</v>
      </c>
      <c r="O299" s="12">
        <v>9.01</v>
      </c>
      <c r="P299" s="12" t="s">
        <v>193</v>
      </c>
    </row>
    <row r="300" spans="10:16" x14ac:dyDescent="0.25">
      <c r="J300" s="18" t="s">
        <v>169</v>
      </c>
      <c r="K300" s="11">
        <v>32</v>
      </c>
      <c r="L300" s="12">
        <v>185.54</v>
      </c>
      <c r="M300" s="12">
        <v>21.0076</v>
      </c>
      <c r="N300" s="12">
        <v>34</v>
      </c>
      <c r="O300" s="12">
        <v>8.83</v>
      </c>
      <c r="P300" s="12" t="s">
        <v>193</v>
      </c>
    </row>
    <row r="301" spans="10:16" x14ac:dyDescent="0.25">
      <c r="J301" s="18" t="s">
        <v>169</v>
      </c>
      <c r="K301" s="11">
        <v>33</v>
      </c>
      <c r="L301" s="12">
        <v>179.18</v>
      </c>
      <c r="M301" s="12">
        <v>21.0076</v>
      </c>
      <c r="N301" s="12">
        <v>34</v>
      </c>
      <c r="O301" s="12">
        <v>8.5299999999999994</v>
      </c>
      <c r="P301" s="12" t="s">
        <v>193</v>
      </c>
    </row>
    <row r="302" spans="10:16" x14ac:dyDescent="0.25">
      <c r="J302" s="18" t="s">
        <v>169</v>
      </c>
      <c r="K302" s="11">
        <v>34</v>
      </c>
      <c r="L302" s="12">
        <v>197.96</v>
      </c>
      <c r="M302" s="12">
        <v>21.0076</v>
      </c>
      <c r="N302" s="12">
        <v>34</v>
      </c>
      <c r="O302" s="12">
        <v>9.42</v>
      </c>
      <c r="P302" s="12" t="s">
        <v>193</v>
      </c>
    </row>
    <row r="303" spans="10:16" x14ac:dyDescent="0.25">
      <c r="J303" s="18" t="s">
        <v>169</v>
      </c>
      <c r="K303" s="11">
        <v>35</v>
      </c>
      <c r="L303" s="12">
        <v>195.74</v>
      </c>
      <c r="M303" s="12">
        <v>21.0076</v>
      </c>
      <c r="N303" s="12">
        <v>34</v>
      </c>
      <c r="O303" s="12">
        <v>9.32</v>
      </c>
      <c r="P303" s="12" t="s">
        <v>193</v>
      </c>
    </row>
    <row r="304" spans="10:16" ht="15.75" thickBot="1" x14ac:dyDescent="0.3">
      <c r="J304" s="17"/>
    </row>
    <row r="305" spans="10:17" ht="15" customHeight="1" x14ac:dyDescent="0.25">
      <c r="J305" s="48" t="s">
        <v>223</v>
      </c>
      <c r="K305" s="49"/>
      <c r="L305" s="49"/>
      <c r="M305" s="49"/>
      <c r="N305" s="49"/>
      <c r="O305" s="49"/>
      <c r="P305" s="49"/>
      <c r="Q305" s="49"/>
    </row>
    <row r="306" spans="10:17" ht="30" x14ac:dyDescent="0.25">
      <c r="J306" s="50" t="s">
        <v>215</v>
      </c>
      <c r="K306" s="51" t="s">
        <v>169</v>
      </c>
      <c r="L306" s="51" t="s">
        <v>224</v>
      </c>
      <c r="M306" s="51" t="s">
        <v>207</v>
      </c>
      <c r="N306" s="11" t="s">
        <v>219</v>
      </c>
      <c r="O306" s="51" t="s">
        <v>183</v>
      </c>
      <c r="P306" s="51" t="s">
        <v>220</v>
      </c>
      <c r="Q306" s="51" t="s">
        <v>221</v>
      </c>
    </row>
    <row r="307" spans="10:17" x14ac:dyDescent="0.25">
      <c r="J307" s="50"/>
      <c r="K307" s="51"/>
      <c r="L307" s="51"/>
      <c r="M307" s="51"/>
      <c r="N307" s="11" t="s">
        <v>222</v>
      </c>
      <c r="O307" s="51"/>
      <c r="P307" s="51"/>
      <c r="Q307" s="51"/>
    </row>
    <row r="308" spans="10:17" x14ac:dyDescent="0.25">
      <c r="J308" s="18" t="s">
        <v>169</v>
      </c>
      <c r="K308" s="11">
        <v>1</v>
      </c>
      <c r="L308" s="11">
        <v>2</v>
      </c>
      <c r="M308" s="12">
        <v>2.3717000000000001</v>
      </c>
      <c r="N308" s="12">
        <v>10.492000000000001</v>
      </c>
      <c r="O308" s="12">
        <v>34</v>
      </c>
      <c r="P308" s="12">
        <v>0.23</v>
      </c>
      <c r="Q308" s="12">
        <v>0.82250000000000001</v>
      </c>
    </row>
  </sheetData>
  <mergeCells count="69">
    <mergeCell ref="J41:K41"/>
    <mergeCell ref="J5:K5"/>
    <mergeCell ref="J14:L14"/>
    <mergeCell ref="J21:K21"/>
    <mergeCell ref="J28:K28"/>
    <mergeCell ref="J33:R33"/>
    <mergeCell ref="J48:K48"/>
    <mergeCell ref="J54:N54"/>
    <mergeCell ref="J58:P58"/>
    <mergeCell ref="J59:J60"/>
    <mergeCell ref="K59:K60"/>
    <mergeCell ref="L59:L60"/>
    <mergeCell ref="N59:N60"/>
    <mergeCell ref="O59:O60"/>
    <mergeCell ref="P59:P60"/>
    <mergeCell ref="J145:K145"/>
    <mergeCell ref="J97:Q97"/>
    <mergeCell ref="J98:J99"/>
    <mergeCell ref="K98:K99"/>
    <mergeCell ref="L98:L99"/>
    <mergeCell ref="M98:M99"/>
    <mergeCell ref="O98:O99"/>
    <mergeCell ref="P98:P99"/>
    <mergeCell ref="Q98:Q99"/>
    <mergeCell ref="J109:K109"/>
    <mergeCell ref="J118:L118"/>
    <mergeCell ref="J125:K125"/>
    <mergeCell ref="J132:K132"/>
    <mergeCell ref="J137:R137"/>
    <mergeCell ref="J152:K152"/>
    <mergeCell ref="J158:N158"/>
    <mergeCell ref="J162:P162"/>
    <mergeCell ref="J163:J164"/>
    <mergeCell ref="K163:K164"/>
    <mergeCell ref="L163:L164"/>
    <mergeCell ref="N163:N164"/>
    <mergeCell ref="O163:O164"/>
    <mergeCell ref="P163:P164"/>
    <mergeCell ref="J249:K249"/>
    <mergeCell ref="J201:Q201"/>
    <mergeCell ref="J202:J203"/>
    <mergeCell ref="K202:K203"/>
    <mergeCell ref="L202:L203"/>
    <mergeCell ref="M202:M203"/>
    <mergeCell ref="O202:O203"/>
    <mergeCell ref="P202:P203"/>
    <mergeCell ref="Q202:Q203"/>
    <mergeCell ref="J213:K213"/>
    <mergeCell ref="J222:L222"/>
    <mergeCell ref="J229:K229"/>
    <mergeCell ref="J236:K236"/>
    <mergeCell ref="J241:R241"/>
    <mergeCell ref="J256:K256"/>
    <mergeCell ref="J262:N262"/>
    <mergeCell ref="J266:P266"/>
    <mergeCell ref="J267:J268"/>
    <mergeCell ref="K267:K268"/>
    <mergeCell ref="L267:L268"/>
    <mergeCell ref="N267:N268"/>
    <mergeCell ref="O267:O268"/>
    <mergeCell ref="P267:P268"/>
    <mergeCell ref="J305:Q305"/>
    <mergeCell ref="J306:J307"/>
    <mergeCell ref="K306:K307"/>
    <mergeCell ref="L306:L307"/>
    <mergeCell ref="M306:M307"/>
    <mergeCell ref="O306:O307"/>
    <mergeCell ref="P306:P307"/>
    <mergeCell ref="Q306:Q307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DFBF2-6E54-450F-BF39-3D536A4EBC9F}">
  <dimension ref="A1:U39"/>
  <sheetViews>
    <sheetView topLeftCell="B1" workbookViewId="0">
      <selection activeCell="M2" sqref="M1:O1048576"/>
    </sheetView>
  </sheetViews>
  <sheetFormatPr defaultRowHeight="15" x14ac:dyDescent="0.25"/>
  <cols>
    <col min="1" max="1" width="0" hidden="1" customWidth="1"/>
    <col min="2" max="2" width="20.85546875" bestFit="1" customWidth="1"/>
    <col min="3" max="3" width="16.5703125" bestFit="1" customWidth="1"/>
    <col min="4" max="4" width="4" bestFit="1" customWidth="1"/>
    <col min="6" max="6" width="5.140625" bestFit="1" customWidth="1"/>
    <col min="7" max="7" width="6.140625" bestFit="1" customWidth="1"/>
    <col min="8" max="8" width="3.42578125" customWidth="1"/>
    <col min="10" max="10" width="5.140625" bestFit="1" customWidth="1"/>
    <col min="11" max="11" width="6.140625" bestFit="1" customWidth="1"/>
    <col min="12" max="12" width="3.42578125" customWidth="1"/>
    <col min="13" max="13" width="9.140625" style="58"/>
    <col min="14" max="14" width="5.140625" style="58" bestFit="1" customWidth="1"/>
    <col min="15" max="15" width="5.5703125" style="58" bestFit="1" customWidth="1"/>
    <col min="16" max="16" width="3.42578125" customWidth="1"/>
    <col min="18" max="18" width="5.140625" bestFit="1" customWidth="1"/>
    <col min="19" max="19" width="6.140625" bestFit="1" customWidth="1"/>
    <col min="20" max="20" width="3.42578125" customWidth="1"/>
    <col min="21" max="21" width="10.28515625" bestFit="1" customWidth="1"/>
  </cols>
  <sheetData>
    <row r="1" spans="1:21" s="2" customFormat="1" x14ac:dyDescent="0.25">
      <c r="B1" s="27"/>
      <c r="C1" s="27"/>
      <c r="D1" s="27"/>
      <c r="E1" s="47" t="s">
        <v>56</v>
      </c>
      <c r="F1" s="47"/>
      <c r="G1" s="47"/>
      <c r="I1" s="47" t="s">
        <v>57</v>
      </c>
      <c r="J1" s="47"/>
      <c r="K1" s="47"/>
      <c r="M1" s="53" t="s">
        <v>58</v>
      </c>
      <c r="N1" s="53"/>
      <c r="O1" s="53"/>
      <c r="Q1" s="47" t="s">
        <v>138</v>
      </c>
      <c r="R1" s="47"/>
      <c r="S1" s="47"/>
      <c r="U1" s="3"/>
    </row>
    <row r="2" spans="1:21" s="2" customFormat="1" x14ac:dyDescent="0.25">
      <c r="A2" s="2" t="s">
        <v>0</v>
      </c>
      <c r="B2" s="39" t="s">
        <v>1</v>
      </c>
      <c r="C2" s="39" t="s">
        <v>2</v>
      </c>
      <c r="D2" s="40" t="s">
        <v>3</v>
      </c>
      <c r="E2" s="41" t="s">
        <v>4</v>
      </c>
      <c r="F2" s="41" t="s">
        <v>5</v>
      </c>
      <c r="G2" s="41" t="s">
        <v>6</v>
      </c>
      <c r="I2" s="41" t="s">
        <v>4</v>
      </c>
      <c r="J2" s="41" t="s">
        <v>5</v>
      </c>
      <c r="K2" s="41" t="s">
        <v>6</v>
      </c>
      <c r="M2" s="54" t="s">
        <v>4</v>
      </c>
      <c r="N2" s="54" t="s">
        <v>5</v>
      </c>
      <c r="O2" s="54" t="s">
        <v>6</v>
      </c>
      <c r="Q2" s="41" t="s">
        <v>4</v>
      </c>
      <c r="R2" s="41" t="s">
        <v>5</v>
      </c>
      <c r="S2" s="41" t="s">
        <v>6</v>
      </c>
      <c r="U2" s="41" t="s">
        <v>276</v>
      </c>
    </row>
    <row r="3" spans="1:21" x14ac:dyDescent="0.25">
      <c r="A3">
        <v>4</v>
      </c>
      <c r="B3" s="42" t="s">
        <v>13</v>
      </c>
      <c r="C3" s="42" t="s">
        <v>14</v>
      </c>
      <c r="D3" s="43">
        <v>83</v>
      </c>
      <c r="E3" s="44">
        <v>19.508299999999998</v>
      </c>
      <c r="F3" s="44">
        <v>56.941899999999997</v>
      </c>
      <c r="G3" s="44">
        <v>211.14</v>
      </c>
      <c r="I3" s="44">
        <v>21.235900000000001</v>
      </c>
      <c r="J3" s="44">
        <v>50.527700000000003</v>
      </c>
      <c r="K3" s="44">
        <v>169.84</v>
      </c>
      <c r="M3" s="55">
        <v>23.192499999999999</v>
      </c>
      <c r="N3" s="55">
        <v>54.006</v>
      </c>
      <c r="O3" s="55">
        <v>215.22</v>
      </c>
      <c r="Q3" s="45">
        <v>21.254100000000001</v>
      </c>
      <c r="R3" s="45">
        <v>53.721899999999998</v>
      </c>
      <c r="S3" s="45">
        <v>199.44</v>
      </c>
      <c r="U3" s="44">
        <v>209.16499999999999</v>
      </c>
    </row>
    <row r="4" spans="1:21" x14ac:dyDescent="0.25">
      <c r="A4">
        <v>8</v>
      </c>
      <c r="B4" s="42" t="s">
        <v>30</v>
      </c>
      <c r="C4" s="42" t="s">
        <v>31</v>
      </c>
      <c r="D4" s="43">
        <v>83</v>
      </c>
      <c r="E4" s="44">
        <v>20.029699999999998</v>
      </c>
      <c r="F4" s="44">
        <v>57.1937</v>
      </c>
      <c r="G4" s="44">
        <v>195.22</v>
      </c>
      <c r="I4" s="44">
        <v>20.485199999999999</v>
      </c>
      <c r="J4" s="44">
        <v>53.7498</v>
      </c>
      <c r="K4" s="44">
        <v>170.58</v>
      </c>
      <c r="M4" s="55">
        <v>23.965699999999998</v>
      </c>
      <c r="N4" s="55">
        <v>54.404200000000003</v>
      </c>
      <c r="O4" s="55">
        <v>214.98</v>
      </c>
      <c r="Q4" s="45">
        <v>21.441099999999999</v>
      </c>
      <c r="R4" s="45">
        <v>55.135199999999998</v>
      </c>
      <c r="S4" s="45">
        <v>195.25</v>
      </c>
      <c r="U4" s="44"/>
    </row>
    <row r="5" spans="1:21" x14ac:dyDescent="0.25">
      <c r="A5">
        <v>14</v>
      </c>
      <c r="B5" s="42" t="s">
        <v>7</v>
      </c>
      <c r="C5" s="42" t="s">
        <v>8</v>
      </c>
      <c r="D5" s="43">
        <v>83</v>
      </c>
      <c r="E5" s="44">
        <v>21.4575</v>
      </c>
      <c r="F5" s="44">
        <v>57.453000000000003</v>
      </c>
      <c r="G5" s="44">
        <v>222.13</v>
      </c>
      <c r="I5" s="44">
        <v>19.752500000000001</v>
      </c>
      <c r="J5" s="44">
        <v>54.6706</v>
      </c>
      <c r="K5" s="44">
        <v>152.13999999999999</v>
      </c>
      <c r="M5" s="55">
        <v>21.300699999999999</v>
      </c>
      <c r="N5" s="55">
        <v>55.857300000000002</v>
      </c>
      <c r="O5" s="55">
        <v>205.19</v>
      </c>
      <c r="Q5" s="45">
        <v>21.0106</v>
      </c>
      <c r="R5" s="45">
        <v>55.987000000000002</v>
      </c>
      <c r="S5" s="45">
        <v>193.77</v>
      </c>
      <c r="U5" s="44">
        <v>204.64500000000001</v>
      </c>
    </row>
    <row r="6" spans="1:21" x14ac:dyDescent="0.25">
      <c r="A6">
        <v>26</v>
      </c>
      <c r="B6" s="42" t="s">
        <v>9</v>
      </c>
      <c r="C6" s="42" t="s">
        <v>10</v>
      </c>
      <c r="D6" s="43">
        <v>84</v>
      </c>
      <c r="E6" s="44">
        <v>19.827000000000002</v>
      </c>
      <c r="F6" s="44">
        <v>58.169800000000002</v>
      </c>
      <c r="G6" s="44">
        <v>220.87</v>
      </c>
      <c r="I6" s="44">
        <v>19.886600000000001</v>
      </c>
      <c r="J6" s="44">
        <v>54.531999999999996</v>
      </c>
      <c r="K6" s="44">
        <v>158.29</v>
      </c>
      <c r="M6" s="55">
        <v>23.922499999999999</v>
      </c>
      <c r="N6" s="55">
        <v>53.698700000000002</v>
      </c>
      <c r="O6" s="55">
        <v>198.26</v>
      </c>
      <c r="Q6" s="45">
        <v>21.194199999999999</v>
      </c>
      <c r="R6" s="45">
        <v>55.6126</v>
      </c>
      <c r="S6" s="45">
        <v>191.08</v>
      </c>
      <c r="U6" s="44"/>
    </row>
    <row r="7" spans="1:21" x14ac:dyDescent="0.25">
      <c r="A7">
        <v>35</v>
      </c>
      <c r="B7" s="42" t="s">
        <v>28</v>
      </c>
      <c r="C7" s="42" t="s">
        <v>29</v>
      </c>
      <c r="D7" s="43">
        <v>86</v>
      </c>
      <c r="E7" s="44">
        <v>24.614000000000001</v>
      </c>
      <c r="F7" s="44">
        <v>54.738900000000001</v>
      </c>
      <c r="G7" s="44" t="s">
        <v>287</v>
      </c>
      <c r="I7" s="44">
        <v>19.437100000000001</v>
      </c>
      <c r="J7" s="44">
        <v>52.98</v>
      </c>
      <c r="K7" s="44">
        <v>168.09</v>
      </c>
      <c r="M7" s="55">
        <v>23.803999999999998</v>
      </c>
      <c r="N7" s="55">
        <v>53.228000000000002</v>
      </c>
      <c r="O7" s="55">
        <v>213.3</v>
      </c>
      <c r="Q7" s="45">
        <v>22.659400000000002</v>
      </c>
      <c r="R7" s="45">
        <v>53.5593</v>
      </c>
      <c r="S7" s="45">
        <v>189.99</v>
      </c>
      <c r="U7" s="44"/>
    </row>
    <row r="8" spans="1:21" x14ac:dyDescent="0.25">
      <c r="A8">
        <v>22</v>
      </c>
      <c r="B8" s="42" t="s">
        <v>16</v>
      </c>
      <c r="C8" s="42" t="s">
        <v>17</v>
      </c>
      <c r="D8" s="43">
        <v>85</v>
      </c>
      <c r="E8" s="44">
        <v>19.052299999999999</v>
      </c>
      <c r="F8" s="44">
        <v>57.821800000000003</v>
      </c>
      <c r="G8" s="44">
        <v>206.42</v>
      </c>
      <c r="I8" s="44">
        <v>19.852499999999999</v>
      </c>
      <c r="J8" s="44">
        <v>53.927700000000002</v>
      </c>
      <c r="K8" s="44">
        <v>154.91999999999999</v>
      </c>
      <c r="M8" s="55">
        <v>23.499099999999999</v>
      </c>
      <c r="N8" s="55">
        <v>53.682600000000001</v>
      </c>
      <c r="O8" s="55">
        <v>208.83</v>
      </c>
      <c r="Q8" s="45">
        <v>20.6114</v>
      </c>
      <c r="R8" s="45">
        <v>55.202399999999997</v>
      </c>
      <c r="S8" s="45">
        <v>188.85</v>
      </c>
      <c r="U8" s="44">
        <v>209.20999999999998</v>
      </c>
    </row>
    <row r="9" spans="1:21" x14ac:dyDescent="0.25">
      <c r="A9">
        <v>29</v>
      </c>
      <c r="B9" s="42" t="s">
        <v>11</v>
      </c>
      <c r="C9" s="42" t="s">
        <v>12</v>
      </c>
      <c r="D9" s="43">
        <v>83</v>
      </c>
      <c r="E9" s="44">
        <v>21.0273</v>
      </c>
      <c r="F9" s="44">
        <v>57.113700000000001</v>
      </c>
      <c r="G9" s="44">
        <v>213.3</v>
      </c>
      <c r="I9" s="44">
        <v>19.260100000000001</v>
      </c>
      <c r="J9" s="44">
        <v>54.299500000000002</v>
      </c>
      <c r="K9" s="44">
        <v>163.32</v>
      </c>
      <c r="M9" s="55">
        <v>21.7803</v>
      </c>
      <c r="N9" s="55">
        <v>54.66</v>
      </c>
      <c r="O9" s="55">
        <v>188.42</v>
      </c>
      <c r="Q9" s="45">
        <v>20.742000000000001</v>
      </c>
      <c r="R9" s="45">
        <v>55.333799999999997</v>
      </c>
      <c r="S9" s="45">
        <v>188.6</v>
      </c>
      <c r="U9" s="44"/>
    </row>
    <row r="10" spans="1:21" x14ac:dyDescent="0.25">
      <c r="A10">
        <v>31</v>
      </c>
      <c r="B10" s="42" t="s">
        <v>11</v>
      </c>
      <c r="C10" s="42" t="s">
        <v>15</v>
      </c>
      <c r="D10" s="43">
        <v>86</v>
      </c>
      <c r="E10" s="44">
        <v>20.478200000000001</v>
      </c>
      <c r="F10" s="44">
        <v>57.155999999999999</v>
      </c>
      <c r="G10" s="44">
        <v>208.85</v>
      </c>
      <c r="I10" s="44">
        <v>22.404199999999999</v>
      </c>
      <c r="J10" s="44">
        <v>52.164000000000001</v>
      </c>
      <c r="K10" s="44">
        <v>154.57</v>
      </c>
      <c r="M10" s="55">
        <v>25.2011</v>
      </c>
      <c r="N10" s="55">
        <v>53.668599999999998</v>
      </c>
      <c r="O10" s="55">
        <v>197.63</v>
      </c>
      <c r="Q10" s="45">
        <v>22.622599999999998</v>
      </c>
      <c r="R10" s="45">
        <v>54.343600000000002</v>
      </c>
      <c r="S10" s="45">
        <v>187.82</v>
      </c>
      <c r="U10" s="44"/>
    </row>
    <row r="11" spans="1:21" x14ac:dyDescent="0.25">
      <c r="A11">
        <v>18</v>
      </c>
      <c r="B11" s="42" t="s">
        <v>7</v>
      </c>
      <c r="C11" s="42" t="s">
        <v>27</v>
      </c>
      <c r="D11" s="43">
        <v>86</v>
      </c>
      <c r="E11" s="44">
        <v>24.295500000000001</v>
      </c>
      <c r="F11" s="44">
        <v>54.668799999999997</v>
      </c>
      <c r="G11" s="44">
        <v>199</v>
      </c>
      <c r="I11" s="44">
        <v>22.4831</v>
      </c>
      <c r="J11" s="44">
        <v>52.424399999999999</v>
      </c>
      <c r="K11" s="44">
        <v>148.16</v>
      </c>
      <c r="M11" s="55">
        <v>23.7865</v>
      </c>
      <c r="N11" s="55">
        <v>53.307099999999998</v>
      </c>
      <c r="O11" s="55">
        <v>208.33</v>
      </c>
      <c r="Q11" s="45">
        <v>23.6204</v>
      </c>
      <c r="R11" s="45">
        <v>53.377800000000001</v>
      </c>
      <c r="S11" s="45">
        <v>186.73</v>
      </c>
      <c r="U11" s="44">
        <v>205.49</v>
      </c>
    </row>
    <row r="12" spans="1:21" x14ac:dyDescent="0.25">
      <c r="A12">
        <v>5</v>
      </c>
      <c r="B12" s="42" t="s">
        <v>13</v>
      </c>
      <c r="C12" s="42" t="s">
        <v>26</v>
      </c>
      <c r="D12" s="43">
        <v>85</v>
      </c>
      <c r="E12" s="44">
        <v>22.015799999999999</v>
      </c>
      <c r="F12" s="44">
        <v>55.670699999999997</v>
      </c>
      <c r="G12" s="44">
        <v>200.37</v>
      </c>
      <c r="I12" s="44">
        <v>21.893000000000001</v>
      </c>
      <c r="J12" s="44">
        <v>51.3294</v>
      </c>
      <c r="K12" s="44">
        <v>155.72999999999999</v>
      </c>
      <c r="M12" s="55">
        <v>26.0716</v>
      </c>
      <c r="N12" s="55">
        <v>51.850299999999997</v>
      </c>
      <c r="O12" s="55">
        <v>203.11</v>
      </c>
      <c r="Q12" s="45">
        <v>23.129300000000001</v>
      </c>
      <c r="R12" s="45">
        <v>53.037599999999998</v>
      </c>
      <c r="S12" s="45">
        <v>186.57</v>
      </c>
      <c r="U12" s="44"/>
    </row>
    <row r="13" spans="1:21" x14ac:dyDescent="0.25">
      <c r="A13">
        <v>15</v>
      </c>
      <c r="B13" s="42" t="s">
        <v>7</v>
      </c>
      <c r="C13" s="42" t="s">
        <v>33</v>
      </c>
      <c r="D13" s="43">
        <v>83</v>
      </c>
      <c r="E13" s="44">
        <v>20.848299999999998</v>
      </c>
      <c r="F13" s="44">
        <v>67.634600000000006</v>
      </c>
      <c r="G13" s="44">
        <v>192.6</v>
      </c>
      <c r="I13" s="44">
        <v>20.2562</v>
      </c>
      <c r="J13" s="44">
        <v>53.4026</v>
      </c>
      <c r="K13" s="44">
        <v>165.28</v>
      </c>
      <c r="M13" s="55">
        <v>24.630199999999999</v>
      </c>
      <c r="N13" s="55">
        <v>53.200600000000001</v>
      </c>
      <c r="O13" s="55">
        <v>194.83</v>
      </c>
      <c r="Q13" s="45">
        <v>21.756900000000002</v>
      </c>
      <c r="R13" s="45">
        <v>58.505299999999998</v>
      </c>
      <c r="S13" s="45">
        <v>184.35</v>
      </c>
      <c r="U13" s="44"/>
    </row>
    <row r="14" spans="1:21" x14ac:dyDescent="0.25">
      <c r="A14">
        <v>30</v>
      </c>
      <c r="B14" s="42" t="s">
        <v>11</v>
      </c>
      <c r="C14" s="42" t="s">
        <v>32</v>
      </c>
      <c r="D14" s="43">
        <v>85</v>
      </c>
      <c r="E14" s="44">
        <v>20.805700000000002</v>
      </c>
      <c r="F14" s="44">
        <v>56.313000000000002</v>
      </c>
      <c r="G14" s="44">
        <v>194.41</v>
      </c>
      <c r="I14" s="44">
        <v>18.8934</v>
      </c>
      <c r="J14" s="44">
        <v>61.641100000000002</v>
      </c>
      <c r="K14" s="44">
        <v>157.65</v>
      </c>
      <c r="M14" s="55">
        <v>22.760999999999999</v>
      </c>
      <c r="N14" s="55">
        <v>53.778799999999997</v>
      </c>
      <c r="O14" s="55">
        <v>200.41</v>
      </c>
      <c r="Q14" s="45">
        <v>20.872599999999998</v>
      </c>
      <c r="R14" s="45">
        <v>57.441400000000002</v>
      </c>
      <c r="S14" s="45">
        <v>183.92</v>
      </c>
      <c r="U14" s="44">
        <v>205.29499999999999</v>
      </c>
    </row>
    <row r="15" spans="1:21" x14ac:dyDescent="0.25">
      <c r="A15">
        <v>9</v>
      </c>
      <c r="B15" s="42" t="s">
        <v>30</v>
      </c>
      <c r="C15" s="42" t="s">
        <v>34</v>
      </c>
      <c r="D15" s="43">
        <v>86</v>
      </c>
      <c r="E15" s="44">
        <v>22.604600000000001</v>
      </c>
      <c r="F15" s="44">
        <v>55.1843</v>
      </c>
      <c r="G15" s="44">
        <v>192.38</v>
      </c>
      <c r="I15" s="44">
        <v>20.663</v>
      </c>
      <c r="J15" s="44">
        <v>53.262799999999999</v>
      </c>
      <c r="K15" s="44">
        <v>149.88</v>
      </c>
      <c r="M15" s="55">
        <v>24.667400000000001</v>
      </c>
      <c r="N15" s="55">
        <v>53.157299999999999</v>
      </c>
      <c r="O15" s="55">
        <v>206.27</v>
      </c>
      <c r="Q15" s="45">
        <v>22.516300000000001</v>
      </c>
      <c r="R15" s="45">
        <v>53.817100000000003</v>
      </c>
      <c r="S15" s="45">
        <v>183.16</v>
      </c>
      <c r="U15" s="44"/>
    </row>
    <row r="16" spans="1:21" x14ac:dyDescent="0.25">
      <c r="A16">
        <v>32</v>
      </c>
      <c r="B16" s="42" t="s">
        <v>11</v>
      </c>
      <c r="C16" s="42" t="s">
        <v>23</v>
      </c>
      <c r="D16" s="43">
        <v>86</v>
      </c>
      <c r="E16" s="44">
        <v>24.467400000000001</v>
      </c>
      <c r="F16" s="44">
        <v>55.306800000000003</v>
      </c>
      <c r="G16" s="44">
        <v>202.53</v>
      </c>
      <c r="I16" s="44">
        <v>22.9619</v>
      </c>
      <c r="J16" s="44">
        <v>51.1873</v>
      </c>
      <c r="K16" s="44">
        <v>145.32</v>
      </c>
      <c r="M16" s="55">
        <v>26.6844</v>
      </c>
      <c r="N16" s="55">
        <v>52.346699999999998</v>
      </c>
      <c r="O16" s="55">
        <v>190.66</v>
      </c>
      <c r="Q16" s="45">
        <v>24.726800000000001</v>
      </c>
      <c r="R16" s="45">
        <v>53.024799999999999</v>
      </c>
      <c r="S16" s="45">
        <v>178.02</v>
      </c>
      <c r="U16" s="44">
        <v>200.45499999999998</v>
      </c>
    </row>
    <row r="17" spans="1:21" x14ac:dyDescent="0.25">
      <c r="A17">
        <v>23</v>
      </c>
      <c r="B17" s="42" t="s">
        <v>16</v>
      </c>
      <c r="C17" s="42" t="s">
        <v>19</v>
      </c>
      <c r="D17" s="43">
        <v>88</v>
      </c>
      <c r="E17" s="44">
        <v>22.3443</v>
      </c>
      <c r="F17" s="44">
        <v>56.6175</v>
      </c>
      <c r="G17" s="44">
        <v>205.49</v>
      </c>
      <c r="I17" s="44">
        <v>19.730699999999999</v>
      </c>
      <c r="J17" s="44">
        <v>53.742899999999999</v>
      </c>
      <c r="K17" s="44">
        <v>154.47999999999999</v>
      </c>
      <c r="M17" s="55">
        <v>22.594200000000001</v>
      </c>
      <c r="N17" s="55">
        <v>54.401200000000003</v>
      </c>
      <c r="O17" s="55">
        <v>170.4</v>
      </c>
      <c r="Q17" s="45">
        <v>21.614999999999998</v>
      </c>
      <c r="R17" s="45">
        <v>54.924399999999999</v>
      </c>
      <c r="S17" s="45">
        <v>177.74</v>
      </c>
      <c r="U17" s="44"/>
    </row>
    <row r="18" spans="1:21" x14ac:dyDescent="0.25">
      <c r="A18">
        <v>17</v>
      </c>
      <c r="B18" s="42" t="s">
        <v>7</v>
      </c>
      <c r="C18" s="42" t="s">
        <v>44</v>
      </c>
      <c r="D18" s="43">
        <v>85</v>
      </c>
      <c r="E18" s="44">
        <v>24.200500000000002</v>
      </c>
      <c r="F18" s="44">
        <v>55.786000000000001</v>
      </c>
      <c r="G18" s="44">
        <v>176.09</v>
      </c>
      <c r="I18" s="44">
        <v>22.503299999999999</v>
      </c>
      <c r="J18" s="44">
        <v>54.537799999999997</v>
      </c>
      <c r="K18" s="44">
        <v>155.56</v>
      </c>
      <c r="M18" s="55">
        <v>27.395900000000001</v>
      </c>
      <c r="N18" s="55">
        <v>53.7209</v>
      </c>
      <c r="O18" s="55">
        <v>201.27</v>
      </c>
      <c r="Q18" s="45">
        <v>24.621200000000002</v>
      </c>
      <c r="R18" s="45">
        <v>54.617899999999999</v>
      </c>
      <c r="S18" s="45">
        <v>176.16</v>
      </c>
      <c r="U18" s="44"/>
    </row>
    <row r="19" spans="1:21" x14ac:dyDescent="0.25">
      <c r="A19">
        <v>20</v>
      </c>
      <c r="B19" s="42" t="s">
        <v>45</v>
      </c>
      <c r="C19" s="42" t="s">
        <v>46</v>
      </c>
      <c r="D19" s="43">
        <v>85</v>
      </c>
      <c r="E19" s="44">
        <v>23.8032</v>
      </c>
      <c r="F19" s="44">
        <v>56.716200000000001</v>
      </c>
      <c r="G19" s="44">
        <v>172.73</v>
      </c>
      <c r="I19" s="44">
        <v>22.768599999999999</v>
      </c>
      <c r="J19" s="44">
        <v>53.904699999999998</v>
      </c>
      <c r="K19" s="44">
        <v>147.13999999999999</v>
      </c>
      <c r="M19" s="55">
        <v>24.8675</v>
      </c>
      <c r="N19" s="55">
        <v>54.4452</v>
      </c>
      <c r="O19" s="55">
        <v>173.37</v>
      </c>
      <c r="Q19" s="45">
        <v>23.823699999999999</v>
      </c>
      <c r="R19" s="45">
        <v>55.052799999999998</v>
      </c>
      <c r="S19" s="45">
        <v>168.28</v>
      </c>
      <c r="U19" s="44"/>
    </row>
    <row r="20" spans="1:21" x14ac:dyDescent="0.25">
      <c r="A20">
        <v>16</v>
      </c>
      <c r="B20" s="42" t="s">
        <v>7</v>
      </c>
      <c r="C20" s="42" t="s">
        <v>49</v>
      </c>
      <c r="D20" s="43">
        <v>85</v>
      </c>
      <c r="E20" s="44">
        <v>33.777999999999999</v>
      </c>
      <c r="F20" s="44">
        <v>49.045099999999998</v>
      </c>
      <c r="G20" s="44" t="s">
        <v>286</v>
      </c>
      <c r="I20" s="44">
        <v>33.310200000000002</v>
      </c>
      <c r="J20" s="44">
        <v>47.3748</v>
      </c>
      <c r="K20" s="44">
        <v>103.52</v>
      </c>
      <c r="M20" s="55">
        <v>33.030500000000004</v>
      </c>
      <c r="N20" s="55">
        <v>50.202800000000003</v>
      </c>
      <c r="O20" s="55">
        <v>168.06</v>
      </c>
      <c r="Q20" s="45">
        <v>33.598100000000002</v>
      </c>
      <c r="R20" s="45">
        <v>48.677599999999998</v>
      </c>
      <c r="S20" s="45">
        <v>140.58000000000001</v>
      </c>
      <c r="U20" s="44"/>
    </row>
    <row r="22" spans="1:21" s="2" customFormat="1" x14ac:dyDescent="0.25">
      <c r="C22" s="7" t="s">
        <v>52</v>
      </c>
      <c r="D22" s="5"/>
      <c r="E22" s="41">
        <v>21.722860000000001</v>
      </c>
      <c r="F22" s="41">
        <v>57.226431428571431</v>
      </c>
      <c r="G22" s="41">
        <v>190.44799999999998</v>
      </c>
      <c r="I22" s="41">
        <v>20.458962857142858</v>
      </c>
      <c r="J22" s="41">
        <v>54.229757142857146</v>
      </c>
      <c r="K22" s="41">
        <v>150.72971428571429</v>
      </c>
      <c r="M22" s="54">
        <v>23.628579999999996</v>
      </c>
      <c r="N22" s="54">
        <v>54.606665714285725</v>
      </c>
      <c r="O22" s="54">
        <v>195.22085714285717</v>
      </c>
      <c r="Q22" s="41">
        <f>AVERAGE(Q3:Q20)</f>
        <v>22.878649999999997</v>
      </c>
      <c r="R22" s="41">
        <f t="shared" ref="R22:S22" si="0">AVERAGE(R3:R20)</f>
        <v>54.520694444444445</v>
      </c>
      <c r="S22" s="41">
        <f t="shared" si="0"/>
        <v>183.35055555555556</v>
      </c>
      <c r="U22" s="3"/>
    </row>
    <row r="23" spans="1:21" s="6" customFormat="1" x14ac:dyDescent="0.25">
      <c r="C23" s="8" t="s">
        <v>53</v>
      </c>
      <c r="D23" s="9"/>
      <c r="E23" s="46">
        <v>0.12783026038945106</v>
      </c>
      <c r="F23" s="46">
        <v>6.8215667754276968E-2</v>
      </c>
      <c r="G23" s="46">
        <v>0.12378715601337646</v>
      </c>
      <c r="I23" s="46">
        <v>0.10599560381008018</v>
      </c>
      <c r="J23" s="46">
        <v>6.5240269344876672E-2</v>
      </c>
      <c r="K23" s="46">
        <v>0.11681878962812273</v>
      </c>
      <c r="M23" s="56">
        <v>7.8401751804210204E-2</v>
      </c>
      <c r="N23" s="56">
        <v>1.7061657042373213E-2</v>
      </c>
      <c r="O23" s="56">
        <v>8.4480892749973405E-2</v>
      </c>
      <c r="Q23" s="46">
        <v>0.1114926779668621</v>
      </c>
      <c r="R23" s="46">
        <v>5.7244823661006389E-2</v>
      </c>
      <c r="S23" s="46">
        <v>0.11172253453582358</v>
      </c>
      <c r="U23" s="3"/>
    </row>
    <row r="24" spans="1:21" s="2" customFormat="1" x14ac:dyDescent="0.25">
      <c r="C24" s="7" t="s">
        <v>54</v>
      </c>
      <c r="D24" s="5"/>
      <c r="E24" s="41">
        <v>3.896442</v>
      </c>
      <c r="F24" s="41">
        <v>5.465592</v>
      </c>
      <c r="G24" s="41">
        <v>33.006798000000003</v>
      </c>
      <c r="I24" s="41">
        <v>3.2250239999999999</v>
      </c>
      <c r="J24" s="41">
        <v>5.3087759999999999</v>
      </c>
      <c r="K24" s="41">
        <v>26.009676000000002</v>
      </c>
      <c r="M24" s="54">
        <v>2.9949479999999999</v>
      </c>
      <c r="N24" s="54">
        <v>1.506186</v>
      </c>
      <c r="O24" s="54">
        <v>27.844740000000002</v>
      </c>
      <c r="Q24" s="41">
        <v>1.8823859999999999</v>
      </c>
      <c r="R24" s="41">
        <v>2.6201339999999997</v>
      </c>
      <c r="S24" s="41">
        <v>18.420534</v>
      </c>
      <c r="U24" s="3"/>
    </row>
    <row r="25" spans="1:21" s="2" customFormat="1" x14ac:dyDescent="0.25">
      <c r="C25" s="7" t="s">
        <v>55</v>
      </c>
      <c r="D25" s="5"/>
      <c r="E25" s="41">
        <v>3.2667139999999999</v>
      </c>
      <c r="F25" s="41">
        <v>4.5822640000000003</v>
      </c>
      <c r="G25" s="41">
        <v>27.672366</v>
      </c>
      <c r="I25" s="41">
        <v>2.703808</v>
      </c>
      <c r="J25" s="41">
        <v>4.4507919999999999</v>
      </c>
      <c r="K25" s="41">
        <v>21.806092</v>
      </c>
      <c r="M25" s="54">
        <v>2.5109159999999999</v>
      </c>
      <c r="N25" s="54">
        <v>1.2627619999999999</v>
      </c>
      <c r="O25" s="54">
        <v>23.344580000000001</v>
      </c>
      <c r="Q25" s="41">
        <v>1.5781619999999998</v>
      </c>
      <c r="R25" s="41">
        <v>2.1966779999999999</v>
      </c>
      <c r="S25" s="41">
        <v>15.443477999999999</v>
      </c>
      <c r="U25" s="3"/>
    </row>
    <row r="26" spans="1:21" s="2" customFormat="1" x14ac:dyDescent="0.25">
      <c r="C26" s="7"/>
      <c r="D26" s="10"/>
      <c r="E26" s="3"/>
      <c r="F26" s="3"/>
      <c r="G26" s="3"/>
      <c r="I26" s="3"/>
      <c r="J26" s="3"/>
      <c r="K26" s="3"/>
      <c r="M26" s="57"/>
      <c r="N26" s="57"/>
      <c r="O26" s="57"/>
      <c r="Q26" s="3"/>
      <c r="R26" s="3"/>
      <c r="S26" s="3"/>
      <c r="U26" s="3"/>
    </row>
    <row r="27" spans="1:21" x14ac:dyDescent="0.25">
      <c r="B27" s="2" t="s">
        <v>285</v>
      </c>
    </row>
    <row r="29" spans="1:21" ht="18" x14ac:dyDescent="0.25">
      <c r="B29" s="28" t="s">
        <v>257</v>
      </c>
    </row>
    <row r="30" spans="1:21" ht="15.75" x14ac:dyDescent="0.25">
      <c r="B30" s="29" t="s">
        <v>269</v>
      </c>
    </row>
    <row r="31" spans="1:21" ht="15.75" x14ac:dyDescent="0.25">
      <c r="B31" s="29" t="s">
        <v>272</v>
      </c>
    </row>
    <row r="32" spans="1:21" x14ac:dyDescent="0.25">
      <c r="B32" s="30"/>
    </row>
    <row r="33" spans="2:2" ht="18" x14ac:dyDescent="0.25">
      <c r="B33" s="28" t="s">
        <v>258</v>
      </c>
    </row>
    <row r="34" spans="2:2" ht="15.75" x14ac:dyDescent="0.25">
      <c r="B34" s="29" t="s">
        <v>269</v>
      </c>
    </row>
    <row r="35" spans="2:2" ht="15.75" x14ac:dyDescent="0.25">
      <c r="B35" s="29" t="s">
        <v>273</v>
      </c>
    </row>
    <row r="36" spans="2:2" x14ac:dyDescent="0.25">
      <c r="B36" s="30"/>
    </row>
    <row r="37" spans="2:2" ht="18" x14ac:dyDescent="0.25">
      <c r="B37" s="28" t="s">
        <v>259</v>
      </c>
    </row>
    <row r="38" spans="2:2" ht="15.75" x14ac:dyDescent="0.25">
      <c r="B38" s="29" t="s">
        <v>274</v>
      </c>
    </row>
    <row r="39" spans="2:2" ht="15.75" x14ac:dyDescent="0.25">
      <c r="B39" s="29" t="s">
        <v>275</v>
      </c>
    </row>
  </sheetData>
  <sortState ref="A3:U20">
    <sortCondition descending="1" ref="S3:S20"/>
  </sortState>
  <mergeCells count="4">
    <mergeCell ref="E1:G1"/>
    <mergeCell ref="I1:K1"/>
    <mergeCell ref="M1:O1"/>
    <mergeCell ref="Q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4DE49-5A37-4C55-8484-E09F14F3F64A}">
  <dimension ref="A1:Q905"/>
  <sheetViews>
    <sheetView topLeftCell="A307" workbookViewId="0">
      <selection activeCell="A210" sqref="A210:XFD805"/>
    </sheetView>
  </sheetViews>
  <sheetFormatPr defaultRowHeight="15" x14ac:dyDescent="0.25"/>
  <sheetData>
    <row r="1" spans="1:11" x14ac:dyDescent="0.25">
      <c r="A1" t="s">
        <v>141</v>
      </c>
      <c r="B1">
        <v>1</v>
      </c>
      <c r="C1">
        <v>1</v>
      </c>
      <c r="D1">
        <v>20</v>
      </c>
      <c r="E1">
        <v>22.9</v>
      </c>
      <c r="F1">
        <v>57.4</v>
      </c>
      <c r="G1">
        <v>191.41609830938293</v>
      </c>
      <c r="I1" s="14"/>
    </row>
    <row r="2" spans="1:11" ht="51" x14ac:dyDescent="0.25">
      <c r="A2" t="s">
        <v>141</v>
      </c>
      <c r="B2">
        <v>1</v>
      </c>
      <c r="C2">
        <v>2</v>
      </c>
      <c r="D2">
        <v>29</v>
      </c>
      <c r="E2">
        <v>22.7</v>
      </c>
      <c r="F2">
        <v>55.8</v>
      </c>
      <c r="G2">
        <v>199.31305131022827</v>
      </c>
      <c r="I2" s="15" t="s">
        <v>142</v>
      </c>
    </row>
    <row r="3" spans="1:11" x14ac:dyDescent="0.25">
      <c r="A3" t="s">
        <v>141</v>
      </c>
      <c r="B3">
        <v>1</v>
      </c>
      <c r="C3">
        <v>3</v>
      </c>
      <c r="D3">
        <v>21</v>
      </c>
      <c r="E3">
        <v>20</v>
      </c>
      <c r="F3">
        <v>59</v>
      </c>
      <c r="G3">
        <v>226.96858833474221</v>
      </c>
      <c r="I3" s="16"/>
    </row>
    <row r="4" spans="1:11" x14ac:dyDescent="0.25">
      <c r="A4" t="s">
        <v>141</v>
      </c>
      <c r="B4">
        <v>1</v>
      </c>
      <c r="C4">
        <v>4</v>
      </c>
      <c r="D4">
        <v>7</v>
      </c>
      <c r="E4">
        <v>21</v>
      </c>
      <c r="F4">
        <v>58.6</v>
      </c>
      <c r="G4">
        <v>203.69639137785296</v>
      </c>
      <c r="I4" s="14" t="s">
        <v>143</v>
      </c>
    </row>
    <row r="5" spans="1:11" ht="15.75" thickBot="1" x14ac:dyDescent="0.3">
      <c r="A5" t="s">
        <v>141</v>
      </c>
      <c r="B5">
        <v>1</v>
      </c>
      <c r="C5">
        <v>5</v>
      </c>
      <c r="D5">
        <v>32</v>
      </c>
      <c r="E5">
        <v>23.8</v>
      </c>
      <c r="F5">
        <v>56</v>
      </c>
      <c r="G5">
        <v>203.14056872358412</v>
      </c>
      <c r="I5" s="17"/>
    </row>
    <row r="6" spans="1:11" x14ac:dyDescent="0.25">
      <c r="A6" t="s">
        <v>141</v>
      </c>
      <c r="B6">
        <v>1</v>
      </c>
      <c r="C6">
        <v>1</v>
      </c>
      <c r="D6">
        <v>24</v>
      </c>
      <c r="E6">
        <v>21</v>
      </c>
      <c r="F6">
        <v>57.5</v>
      </c>
      <c r="G6">
        <v>194.09698985629757</v>
      </c>
      <c r="I6" s="48" t="s">
        <v>144</v>
      </c>
      <c r="J6" s="49"/>
    </row>
    <row r="7" spans="1:11" ht="85.5" x14ac:dyDescent="0.25">
      <c r="A7" t="s">
        <v>141</v>
      </c>
      <c r="B7">
        <v>1</v>
      </c>
      <c r="C7">
        <v>2</v>
      </c>
      <c r="D7">
        <v>6</v>
      </c>
      <c r="E7">
        <v>17.7</v>
      </c>
      <c r="F7">
        <v>59.5</v>
      </c>
      <c r="G7">
        <v>188.64370498732035</v>
      </c>
      <c r="I7" s="18" t="s">
        <v>145</v>
      </c>
      <c r="J7" s="12" t="s">
        <v>146</v>
      </c>
    </row>
    <row r="8" spans="1:11" ht="45" x14ac:dyDescent="0.25">
      <c r="A8" t="s">
        <v>141</v>
      </c>
      <c r="B8">
        <v>1</v>
      </c>
      <c r="C8">
        <v>3</v>
      </c>
      <c r="D8">
        <v>26</v>
      </c>
      <c r="E8">
        <v>19.100000000000001</v>
      </c>
      <c r="F8">
        <v>58.7</v>
      </c>
      <c r="G8">
        <v>210.60615621301778</v>
      </c>
      <c r="I8" s="18" t="s">
        <v>147</v>
      </c>
      <c r="J8" s="12" t="s">
        <v>148</v>
      </c>
    </row>
    <row r="9" spans="1:11" ht="60" x14ac:dyDescent="0.25">
      <c r="A9" t="s">
        <v>141</v>
      </c>
      <c r="B9">
        <v>1</v>
      </c>
      <c r="C9">
        <v>4</v>
      </c>
      <c r="D9">
        <v>12</v>
      </c>
      <c r="E9">
        <v>18</v>
      </c>
      <c r="F9">
        <v>58.1</v>
      </c>
      <c r="G9">
        <v>156.32811327134402</v>
      </c>
      <c r="I9" s="18" t="s">
        <v>149</v>
      </c>
      <c r="J9" s="12" t="s">
        <v>150</v>
      </c>
    </row>
    <row r="10" spans="1:11" ht="45" x14ac:dyDescent="0.25">
      <c r="A10" t="s">
        <v>141</v>
      </c>
      <c r="B10">
        <v>1</v>
      </c>
      <c r="C10">
        <v>5</v>
      </c>
      <c r="D10">
        <v>22</v>
      </c>
      <c r="E10">
        <v>17.600000000000001</v>
      </c>
      <c r="F10">
        <v>59.2</v>
      </c>
      <c r="G10">
        <v>189.70729805579037</v>
      </c>
      <c r="I10" s="18" t="s">
        <v>151</v>
      </c>
      <c r="J10" s="12" t="s">
        <v>152</v>
      </c>
    </row>
    <row r="11" spans="1:11" ht="75" x14ac:dyDescent="0.25">
      <c r="A11" t="s">
        <v>141</v>
      </c>
      <c r="B11">
        <v>1</v>
      </c>
      <c r="C11">
        <v>1</v>
      </c>
      <c r="D11">
        <v>9</v>
      </c>
      <c r="E11">
        <v>21.7</v>
      </c>
      <c r="F11">
        <v>56.3</v>
      </c>
      <c r="G11">
        <v>168.44712755705831</v>
      </c>
      <c r="I11" s="18" t="s">
        <v>153</v>
      </c>
      <c r="J11" s="12" t="s">
        <v>154</v>
      </c>
    </row>
    <row r="12" spans="1:11" ht="60" x14ac:dyDescent="0.25">
      <c r="A12" t="s">
        <v>141</v>
      </c>
      <c r="B12">
        <v>1</v>
      </c>
      <c r="C12">
        <v>2</v>
      </c>
      <c r="D12">
        <v>34</v>
      </c>
      <c r="E12">
        <v>17.2</v>
      </c>
      <c r="F12">
        <v>61</v>
      </c>
      <c r="G12">
        <v>165.70400743871514</v>
      </c>
      <c r="I12" s="18" t="s">
        <v>155</v>
      </c>
      <c r="J12" s="12" t="s">
        <v>156</v>
      </c>
    </row>
    <row r="13" spans="1:11" ht="75" x14ac:dyDescent="0.25">
      <c r="A13" t="s">
        <v>141</v>
      </c>
      <c r="B13">
        <v>1</v>
      </c>
      <c r="C13">
        <v>3</v>
      </c>
      <c r="D13">
        <v>11</v>
      </c>
      <c r="E13">
        <v>18.100000000000001</v>
      </c>
      <c r="F13">
        <v>62.2</v>
      </c>
      <c r="G13">
        <v>131.18261538461539</v>
      </c>
      <c r="I13" s="18" t="s">
        <v>157</v>
      </c>
      <c r="J13" s="12" t="s">
        <v>158</v>
      </c>
    </row>
    <row r="14" spans="1:11" ht="15.75" thickBot="1" x14ac:dyDescent="0.3">
      <c r="A14" t="s">
        <v>141</v>
      </c>
      <c r="B14">
        <v>1</v>
      </c>
      <c r="C14">
        <v>4</v>
      </c>
      <c r="D14">
        <v>16</v>
      </c>
      <c r="E14">
        <v>30.3</v>
      </c>
      <c r="F14">
        <v>48.9</v>
      </c>
      <c r="G14">
        <v>88.029862721893508</v>
      </c>
      <c r="I14" s="17"/>
    </row>
    <row r="15" spans="1:11" x14ac:dyDescent="0.25">
      <c r="A15" t="s">
        <v>141</v>
      </c>
      <c r="B15">
        <v>1</v>
      </c>
      <c r="C15">
        <v>5</v>
      </c>
      <c r="D15">
        <v>19</v>
      </c>
      <c r="E15">
        <v>27.6</v>
      </c>
      <c r="F15">
        <v>48.6</v>
      </c>
      <c r="G15">
        <v>147.55683043110739</v>
      </c>
      <c r="I15" s="48" t="s">
        <v>159</v>
      </c>
      <c r="J15" s="49"/>
      <c r="K15" s="49"/>
    </row>
    <row r="16" spans="1:11" x14ac:dyDescent="0.25">
      <c r="A16" t="s">
        <v>141</v>
      </c>
      <c r="B16">
        <v>1</v>
      </c>
      <c r="C16">
        <v>1</v>
      </c>
      <c r="D16">
        <v>14</v>
      </c>
      <c r="E16">
        <v>20.9</v>
      </c>
      <c r="F16">
        <v>58.6</v>
      </c>
      <c r="G16">
        <v>215.82304615384612</v>
      </c>
      <c r="I16" s="18" t="s">
        <v>160</v>
      </c>
      <c r="J16" s="11" t="s">
        <v>161</v>
      </c>
      <c r="K16" s="11" t="s">
        <v>162</v>
      </c>
    </row>
    <row r="17" spans="1:11" ht="42.75" x14ac:dyDescent="0.25">
      <c r="A17" t="s">
        <v>141</v>
      </c>
      <c r="B17">
        <v>1</v>
      </c>
      <c r="C17">
        <v>2</v>
      </c>
      <c r="D17">
        <v>18</v>
      </c>
      <c r="E17">
        <v>22.8</v>
      </c>
      <c r="F17">
        <v>56.3</v>
      </c>
      <c r="G17">
        <v>199.19733930684703</v>
      </c>
      <c r="I17" s="18" t="s">
        <v>163</v>
      </c>
      <c r="J17" s="12">
        <v>3</v>
      </c>
      <c r="K17" s="12" t="s">
        <v>164</v>
      </c>
    </row>
    <row r="18" spans="1:11" x14ac:dyDescent="0.25">
      <c r="A18" t="s">
        <v>141</v>
      </c>
      <c r="B18">
        <v>1</v>
      </c>
      <c r="C18">
        <v>3</v>
      </c>
      <c r="D18">
        <v>25</v>
      </c>
      <c r="E18">
        <v>21.8</v>
      </c>
      <c r="F18">
        <v>59</v>
      </c>
      <c r="G18">
        <v>89.910896196111594</v>
      </c>
      <c r="I18" s="18" t="s">
        <v>165</v>
      </c>
      <c r="J18" s="12">
        <v>5</v>
      </c>
      <c r="K18" s="12" t="s">
        <v>166</v>
      </c>
    </row>
    <row r="19" spans="1:11" x14ac:dyDescent="0.25">
      <c r="A19" t="s">
        <v>141</v>
      </c>
      <c r="B19">
        <v>1</v>
      </c>
      <c r="C19">
        <v>4</v>
      </c>
      <c r="D19">
        <v>30</v>
      </c>
      <c r="E19">
        <v>21.4</v>
      </c>
      <c r="F19">
        <v>56.6</v>
      </c>
      <c r="G19">
        <v>215.76118579881654</v>
      </c>
      <c r="I19" s="18" t="s">
        <v>167</v>
      </c>
      <c r="J19" s="12">
        <v>4</v>
      </c>
      <c r="K19" s="12" t="s">
        <v>168</v>
      </c>
    </row>
    <row r="20" spans="1:11" ht="156.75" x14ac:dyDescent="0.25">
      <c r="A20" t="s">
        <v>141</v>
      </c>
      <c r="B20">
        <v>1</v>
      </c>
      <c r="C20">
        <v>5</v>
      </c>
      <c r="D20">
        <v>33</v>
      </c>
      <c r="E20">
        <v>25.3</v>
      </c>
      <c r="F20">
        <v>56.8</v>
      </c>
      <c r="G20">
        <v>204.57412721893493</v>
      </c>
      <c r="I20" s="18" t="s">
        <v>169</v>
      </c>
      <c r="J20" s="12">
        <v>35</v>
      </c>
      <c r="K20" s="12" t="s">
        <v>170</v>
      </c>
    </row>
    <row r="21" spans="1:11" ht="15.75" thickBot="1" x14ac:dyDescent="0.3">
      <c r="A21" t="s">
        <v>141</v>
      </c>
      <c r="B21">
        <v>1</v>
      </c>
      <c r="C21">
        <v>1</v>
      </c>
      <c r="D21">
        <v>31</v>
      </c>
      <c r="E21">
        <v>23.1</v>
      </c>
      <c r="F21">
        <v>56.4</v>
      </c>
      <c r="G21">
        <v>216.75776348267121</v>
      </c>
      <c r="I21" s="17"/>
    </row>
    <row r="22" spans="1:11" x14ac:dyDescent="0.25">
      <c r="A22" t="s">
        <v>141</v>
      </c>
      <c r="B22">
        <v>1</v>
      </c>
      <c r="C22">
        <v>2</v>
      </c>
      <c r="D22">
        <v>27</v>
      </c>
      <c r="E22">
        <v>21.2</v>
      </c>
      <c r="F22">
        <v>56.3</v>
      </c>
      <c r="G22">
        <v>185.40873981403212</v>
      </c>
      <c r="I22" s="48" t="s">
        <v>171</v>
      </c>
      <c r="J22" s="49"/>
    </row>
    <row r="23" spans="1:11" ht="60" x14ac:dyDescent="0.25">
      <c r="A23" t="s">
        <v>141</v>
      </c>
      <c r="B23">
        <v>1</v>
      </c>
      <c r="C23">
        <v>3</v>
      </c>
      <c r="D23">
        <v>5</v>
      </c>
      <c r="E23">
        <v>23.3</v>
      </c>
      <c r="F23">
        <v>55.1</v>
      </c>
      <c r="G23">
        <v>221.98367472527474</v>
      </c>
      <c r="I23" s="18" t="s">
        <v>172</v>
      </c>
      <c r="J23" s="12">
        <v>4</v>
      </c>
    </row>
    <row r="24" spans="1:11" ht="30" x14ac:dyDescent="0.25">
      <c r="A24" t="s">
        <v>141</v>
      </c>
      <c r="B24">
        <v>1</v>
      </c>
      <c r="C24">
        <v>4</v>
      </c>
      <c r="D24">
        <v>1</v>
      </c>
      <c r="E24">
        <v>20.6</v>
      </c>
      <c r="F24">
        <v>58.5</v>
      </c>
      <c r="G24">
        <v>175.19901961115806</v>
      </c>
      <c r="I24" s="18" t="s">
        <v>173</v>
      </c>
      <c r="J24" s="12">
        <v>36</v>
      </c>
    </row>
    <row r="25" spans="1:11" ht="30" x14ac:dyDescent="0.25">
      <c r="A25" t="s">
        <v>141</v>
      </c>
      <c r="B25">
        <v>1</v>
      </c>
      <c r="C25">
        <v>5</v>
      </c>
      <c r="D25">
        <v>28</v>
      </c>
      <c r="E25">
        <v>20.2</v>
      </c>
      <c r="F25">
        <v>57.7</v>
      </c>
      <c r="G25">
        <v>231.02909467455621</v>
      </c>
      <c r="I25" s="18" t="s">
        <v>174</v>
      </c>
      <c r="J25" s="12">
        <v>119</v>
      </c>
    </row>
    <row r="26" spans="1:11" ht="30" x14ac:dyDescent="0.25">
      <c r="A26" t="s">
        <v>141</v>
      </c>
      <c r="B26">
        <v>1</v>
      </c>
      <c r="C26">
        <v>1</v>
      </c>
      <c r="D26">
        <v>13</v>
      </c>
      <c r="E26">
        <v>22</v>
      </c>
      <c r="F26">
        <v>57.4</v>
      </c>
      <c r="G26">
        <v>184.17263736263737</v>
      </c>
      <c r="I26" s="18" t="s">
        <v>175</v>
      </c>
      <c r="J26" s="12">
        <v>1</v>
      </c>
    </row>
    <row r="27" spans="1:11" ht="45" x14ac:dyDescent="0.25">
      <c r="A27" t="s">
        <v>141</v>
      </c>
      <c r="B27">
        <v>1</v>
      </c>
      <c r="C27">
        <v>2</v>
      </c>
      <c r="D27">
        <v>35</v>
      </c>
      <c r="E27">
        <v>21.5</v>
      </c>
      <c r="F27">
        <v>55</v>
      </c>
      <c r="G27">
        <v>159.70005494505497</v>
      </c>
      <c r="I27" s="18" t="s">
        <v>176</v>
      </c>
      <c r="J27" s="12">
        <v>384</v>
      </c>
    </row>
    <row r="28" spans="1:11" ht="15.75" thickBot="1" x14ac:dyDescent="0.3">
      <c r="A28" t="s">
        <v>141</v>
      </c>
      <c r="B28">
        <v>1</v>
      </c>
      <c r="C28">
        <v>3</v>
      </c>
      <c r="D28">
        <v>10</v>
      </c>
      <c r="E28">
        <v>22.7</v>
      </c>
      <c r="F28">
        <v>57</v>
      </c>
      <c r="G28">
        <v>193.26463668639053</v>
      </c>
      <c r="I28" s="17"/>
    </row>
    <row r="29" spans="1:11" x14ac:dyDescent="0.25">
      <c r="A29" t="s">
        <v>141</v>
      </c>
      <c r="B29">
        <v>1</v>
      </c>
      <c r="C29">
        <v>4</v>
      </c>
      <c r="D29">
        <v>4</v>
      </c>
      <c r="E29">
        <v>18.2</v>
      </c>
      <c r="F29">
        <v>57</v>
      </c>
      <c r="G29">
        <v>212.64791614539305</v>
      </c>
      <c r="I29" s="48" t="s">
        <v>177</v>
      </c>
      <c r="J29" s="49"/>
    </row>
    <row r="30" spans="1:11" ht="75" x14ac:dyDescent="0.25">
      <c r="A30" t="s">
        <v>141</v>
      </c>
      <c r="B30">
        <v>1</v>
      </c>
      <c r="C30">
        <v>5</v>
      </c>
      <c r="D30">
        <v>2</v>
      </c>
      <c r="E30">
        <v>21.1</v>
      </c>
      <c r="F30">
        <v>58.5</v>
      </c>
      <c r="G30">
        <v>182.0851265426881</v>
      </c>
      <c r="I30" s="18" t="s">
        <v>178</v>
      </c>
      <c r="J30" s="12">
        <v>385</v>
      </c>
    </row>
    <row r="31" spans="1:11" ht="75" x14ac:dyDescent="0.25">
      <c r="A31" t="s">
        <v>141</v>
      </c>
      <c r="B31">
        <v>1</v>
      </c>
      <c r="C31">
        <v>1</v>
      </c>
      <c r="D31">
        <v>15</v>
      </c>
      <c r="E31">
        <v>21.4</v>
      </c>
      <c r="F31">
        <v>57</v>
      </c>
      <c r="G31">
        <v>172.71024497041421</v>
      </c>
      <c r="I31" s="18" t="s">
        <v>179</v>
      </c>
      <c r="J31" s="12">
        <v>384</v>
      </c>
    </row>
    <row r="32" spans="1:11" ht="90" x14ac:dyDescent="0.25">
      <c r="A32" t="s">
        <v>141</v>
      </c>
      <c r="B32">
        <v>1</v>
      </c>
      <c r="C32">
        <v>2</v>
      </c>
      <c r="D32">
        <v>8</v>
      </c>
      <c r="E32">
        <v>17.2</v>
      </c>
      <c r="F32">
        <v>58.2</v>
      </c>
      <c r="G32">
        <v>172.48765815722737</v>
      </c>
      <c r="I32" s="18" t="s">
        <v>180</v>
      </c>
      <c r="J32" s="12">
        <v>1</v>
      </c>
    </row>
    <row r="33" spans="1:17" ht="15.75" thickBot="1" x14ac:dyDescent="0.3">
      <c r="A33" t="s">
        <v>141</v>
      </c>
      <c r="B33">
        <v>1</v>
      </c>
      <c r="C33">
        <v>3</v>
      </c>
      <c r="D33">
        <v>3</v>
      </c>
      <c r="E33">
        <v>18.600000000000001</v>
      </c>
      <c r="F33">
        <v>57.6</v>
      </c>
      <c r="G33">
        <v>173.61753017751482</v>
      </c>
      <c r="I33" s="17"/>
    </row>
    <row r="34" spans="1:17" x14ac:dyDescent="0.25">
      <c r="A34" t="s">
        <v>141</v>
      </c>
      <c r="B34">
        <v>1</v>
      </c>
      <c r="C34">
        <v>4</v>
      </c>
      <c r="D34">
        <v>23</v>
      </c>
      <c r="E34">
        <v>17.899999999999999</v>
      </c>
      <c r="F34">
        <v>56.7</v>
      </c>
      <c r="G34">
        <v>147.07170532544379</v>
      </c>
      <c r="I34" s="48" t="s">
        <v>181</v>
      </c>
      <c r="J34" s="49"/>
      <c r="K34" s="49"/>
      <c r="L34" s="49"/>
      <c r="M34" s="49"/>
      <c r="N34" s="49"/>
      <c r="O34" s="49"/>
      <c r="P34" s="49"/>
      <c r="Q34" s="49"/>
    </row>
    <row r="35" spans="1:17" ht="60" x14ac:dyDescent="0.25">
      <c r="A35" t="s">
        <v>141</v>
      </c>
      <c r="B35">
        <v>1</v>
      </c>
      <c r="C35">
        <v>5</v>
      </c>
      <c r="D35">
        <v>17</v>
      </c>
      <c r="E35">
        <v>20.2</v>
      </c>
      <c r="F35">
        <v>56.8</v>
      </c>
      <c r="G35">
        <v>145.96337396449704</v>
      </c>
      <c r="I35" s="18" t="s">
        <v>182</v>
      </c>
      <c r="J35" s="11" t="s">
        <v>183</v>
      </c>
      <c r="K35" s="11" t="s">
        <v>184</v>
      </c>
      <c r="L35" s="11" t="s">
        <v>185</v>
      </c>
      <c r="M35" s="11" t="s">
        <v>186</v>
      </c>
      <c r="N35" s="11" t="s">
        <v>187</v>
      </c>
      <c r="O35" s="11" t="s">
        <v>188</v>
      </c>
      <c r="P35" s="11" t="s">
        <v>189</v>
      </c>
      <c r="Q35" s="11" t="s">
        <v>190</v>
      </c>
    </row>
    <row r="36" spans="1:17" ht="85.5" x14ac:dyDescent="0.25">
      <c r="A36" t="s">
        <v>141</v>
      </c>
      <c r="B36">
        <v>2</v>
      </c>
      <c r="C36">
        <v>1</v>
      </c>
      <c r="D36">
        <v>15</v>
      </c>
      <c r="E36">
        <v>21.7</v>
      </c>
      <c r="F36">
        <v>56</v>
      </c>
      <c r="G36">
        <v>198.79211715976331</v>
      </c>
      <c r="I36" s="18" t="s">
        <v>169</v>
      </c>
      <c r="J36" s="12">
        <v>34</v>
      </c>
      <c r="K36" s="12">
        <v>2252.4816770000002</v>
      </c>
      <c r="L36" s="12">
        <v>66.249460999999997</v>
      </c>
      <c r="M36" s="12" t="s">
        <v>191</v>
      </c>
      <c r="N36" s="12" t="s">
        <v>192</v>
      </c>
      <c r="O36" s="12">
        <v>69.495999999999995</v>
      </c>
      <c r="P36" s="12">
        <v>13.28</v>
      </c>
      <c r="Q36" s="12" t="s">
        <v>193</v>
      </c>
    </row>
    <row r="37" spans="1:17" ht="156.75" x14ac:dyDescent="0.25">
      <c r="A37" t="s">
        <v>141</v>
      </c>
      <c r="B37">
        <v>2</v>
      </c>
      <c r="C37">
        <v>2</v>
      </c>
      <c r="D37">
        <v>34</v>
      </c>
      <c r="E37">
        <v>18.100000000000001</v>
      </c>
      <c r="F37">
        <v>61.6</v>
      </c>
      <c r="G37">
        <v>177.32270769230772</v>
      </c>
      <c r="I37" s="18" t="s">
        <v>163</v>
      </c>
      <c r="J37" s="12">
        <v>2</v>
      </c>
      <c r="K37" s="12">
        <v>601.75458400000002</v>
      </c>
      <c r="L37" s="12">
        <v>300.87729200000001</v>
      </c>
      <c r="M37" s="12" t="s">
        <v>194</v>
      </c>
      <c r="N37" s="12" t="s">
        <v>195</v>
      </c>
      <c r="O37" s="12">
        <v>7.7186000000000003</v>
      </c>
      <c r="P37" s="12">
        <v>10.53</v>
      </c>
      <c r="Q37" s="12">
        <v>6.1999999999999998E-3</v>
      </c>
    </row>
    <row r="38" spans="1:17" ht="71.25" x14ac:dyDescent="0.25">
      <c r="A38" t="s">
        <v>141</v>
      </c>
      <c r="B38">
        <v>2</v>
      </c>
      <c r="C38">
        <v>3</v>
      </c>
      <c r="D38">
        <v>26</v>
      </c>
      <c r="E38">
        <v>19.399999999999999</v>
      </c>
      <c r="F38">
        <v>58.4</v>
      </c>
      <c r="G38">
        <v>228.22567912087911</v>
      </c>
      <c r="I38" s="18" t="s">
        <v>196</v>
      </c>
      <c r="J38" s="12">
        <v>8</v>
      </c>
      <c r="K38" s="12">
        <v>232.15596300000001</v>
      </c>
      <c r="L38" s="12">
        <v>29.019494999999999</v>
      </c>
      <c r="M38" s="12" t="s">
        <v>197</v>
      </c>
      <c r="N38" s="12" t="s">
        <v>198</v>
      </c>
      <c r="O38" s="12">
        <v>271</v>
      </c>
      <c r="P38" s="12">
        <v>5.34</v>
      </c>
      <c r="Q38" s="12" t="s">
        <v>193</v>
      </c>
    </row>
    <row r="39" spans="1:17" ht="71.25" x14ac:dyDescent="0.25">
      <c r="A39" t="s">
        <v>141</v>
      </c>
      <c r="B39">
        <v>2</v>
      </c>
      <c r="C39">
        <v>4</v>
      </c>
      <c r="D39">
        <v>10</v>
      </c>
      <c r="E39">
        <v>24</v>
      </c>
      <c r="F39">
        <v>56.5</v>
      </c>
      <c r="G39">
        <v>189.38474049027897</v>
      </c>
      <c r="I39" s="18" t="s">
        <v>199</v>
      </c>
      <c r="J39" s="12">
        <v>68</v>
      </c>
      <c r="K39" s="12">
        <v>338.94673699999998</v>
      </c>
      <c r="L39" s="12">
        <v>4.9845110000000004</v>
      </c>
      <c r="M39" s="12" t="s">
        <v>200</v>
      </c>
      <c r="N39" s="12" t="s">
        <v>198</v>
      </c>
      <c r="O39" s="12">
        <v>271</v>
      </c>
      <c r="P39" s="12">
        <v>0.92</v>
      </c>
      <c r="Q39" s="12">
        <v>0.65780000000000005</v>
      </c>
    </row>
    <row r="40" spans="1:17" ht="30" x14ac:dyDescent="0.25">
      <c r="A40" t="s">
        <v>141</v>
      </c>
      <c r="B40">
        <v>2</v>
      </c>
      <c r="C40">
        <v>5</v>
      </c>
      <c r="D40">
        <v>33</v>
      </c>
      <c r="E40">
        <v>24.1</v>
      </c>
      <c r="F40">
        <v>57.1</v>
      </c>
      <c r="G40">
        <v>200.66394522400677</v>
      </c>
      <c r="I40" s="18" t="s">
        <v>201</v>
      </c>
      <c r="J40" s="12">
        <v>271</v>
      </c>
      <c r="K40" s="12">
        <v>1472.4415369999999</v>
      </c>
      <c r="L40" s="12">
        <v>5.4333640000000001</v>
      </c>
      <c r="M40" s="12" t="s">
        <v>202</v>
      </c>
      <c r="N40" s="12" t="s">
        <v>203</v>
      </c>
      <c r="O40" s="12" t="s">
        <v>203</v>
      </c>
      <c r="P40" s="12" t="s">
        <v>203</v>
      </c>
      <c r="Q40" s="12" t="s">
        <v>203</v>
      </c>
    </row>
    <row r="41" spans="1:17" x14ac:dyDescent="0.25">
      <c r="A41" t="s">
        <v>141</v>
      </c>
      <c r="B41">
        <v>2</v>
      </c>
      <c r="C41">
        <v>1</v>
      </c>
      <c r="D41">
        <v>12</v>
      </c>
      <c r="E41">
        <v>21.9</v>
      </c>
      <c r="F41">
        <v>56.5</v>
      </c>
      <c r="G41">
        <v>193.82690312764157</v>
      </c>
      <c r="I41" s="17"/>
    </row>
    <row r="42" spans="1:17" x14ac:dyDescent="0.25">
      <c r="A42" t="s">
        <v>141</v>
      </c>
      <c r="B42">
        <v>2</v>
      </c>
      <c r="C42">
        <v>2</v>
      </c>
      <c r="D42">
        <v>20</v>
      </c>
      <c r="E42">
        <v>25</v>
      </c>
      <c r="F42">
        <v>56.7</v>
      </c>
      <c r="G42">
        <v>207.19076500422656</v>
      </c>
      <c r="I42" s="17"/>
    </row>
    <row r="43" spans="1:17" ht="76.5" x14ac:dyDescent="0.25">
      <c r="A43" t="s">
        <v>141</v>
      </c>
      <c r="B43">
        <v>2</v>
      </c>
      <c r="C43">
        <v>3</v>
      </c>
      <c r="D43">
        <v>27</v>
      </c>
      <c r="E43">
        <v>21.2</v>
      </c>
      <c r="F43">
        <v>56.1</v>
      </c>
      <c r="G43">
        <v>190.12375080304312</v>
      </c>
      <c r="I43" s="19" t="s">
        <v>204</v>
      </c>
    </row>
    <row r="44" spans="1:17" ht="15.75" thickBot="1" x14ac:dyDescent="0.3">
      <c r="A44" t="s">
        <v>141</v>
      </c>
      <c r="B44">
        <v>2</v>
      </c>
      <c r="C44">
        <v>4</v>
      </c>
      <c r="D44">
        <v>16</v>
      </c>
      <c r="E44">
        <v>34.6</v>
      </c>
      <c r="F44">
        <v>49</v>
      </c>
      <c r="G44">
        <v>174.95102586644128</v>
      </c>
      <c r="I44" s="17"/>
    </row>
    <row r="45" spans="1:17" x14ac:dyDescent="0.25">
      <c r="A45" t="s">
        <v>141</v>
      </c>
      <c r="B45">
        <v>2</v>
      </c>
      <c r="C45">
        <v>5</v>
      </c>
      <c r="D45">
        <v>35</v>
      </c>
      <c r="E45">
        <v>33.6</v>
      </c>
      <c r="F45">
        <v>53.8</v>
      </c>
      <c r="G45">
        <v>182.76052747252751</v>
      </c>
      <c r="I45" s="48" t="s">
        <v>205</v>
      </c>
      <c r="J45" s="49"/>
    </row>
    <row r="46" spans="1:17" ht="30" x14ac:dyDescent="0.25">
      <c r="A46" t="s">
        <v>141</v>
      </c>
      <c r="B46">
        <v>2</v>
      </c>
      <c r="C46">
        <v>1</v>
      </c>
      <c r="D46">
        <v>18</v>
      </c>
      <c r="E46">
        <v>24.2</v>
      </c>
      <c r="F46">
        <v>55.4</v>
      </c>
      <c r="G46">
        <v>215.750507523246</v>
      </c>
      <c r="I46" s="18" t="s">
        <v>206</v>
      </c>
      <c r="J46" s="11" t="s">
        <v>207</v>
      </c>
    </row>
    <row r="47" spans="1:17" x14ac:dyDescent="0.25">
      <c r="A47" t="s">
        <v>141</v>
      </c>
      <c r="B47">
        <v>2</v>
      </c>
      <c r="C47">
        <v>2</v>
      </c>
      <c r="D47">
        <v>24</v>
      </c>
      <c r="E47">
        <v>22.4</v>
      </c>
      <c r="F47">
        <v>56.9</v>
      </c>
      <c r="G47">
        <v>212.73039661876587</v>
      </c>
      <c r="I47" s="18" t="s">
        <v>163</v>
      </c>
      <c r="J47" s="12">
        <v>2.1465000000000001</v>
      </c>
    </row>
    <row r="48" spans="1:17" ht="30" x14ac:dyDescent="0.25">
      <c r="A48" t="s">
        <v>141</v>
      </c>
      <c r="B48">
        <v>2</v>
      </c>
      <c r="C48">
        <v>3</v>
      </c>
      <c r="D48">
        <v>1</v>
      </c>
      <c r="E48">
        <v>20</v>
      </c>
      <c r="F48">
        <v>58.6</v>
      </c>
      <c r="G48">
        <v>163.11986475063398</v>
      </c>
      <c r="I48" s="18" t="s">
        <v>196</v>
      </c>
      <c r="J48" s="12">
        <v>0.67630000000000001</v>
      </c>
    </row>
    <row r="49" spans="1:15" ht="30" x14ac:dyDescent="0.25">
      <c r="A49" t="s">
        <v>141</v>
      </c>
      <c r="B49">
        <v>2</v>
      </c>
      <c r="C49">
        <v>4</v>
      </c>
      <c r="D49">
        <v>29</v>
      </c>
      <c r="E49">
        <v>21.4</v>
      </c>
      <c r="F49">
        <v>56.9</v>
      </c>
      <c r="G49">
        <v>201.50734488588336</v>
      </c>
      <c r="I49" s="18" t="s">
        <v>199</v>
      </c>
      <c r="J49" s="20">
        <v>-0.12379999999999999</v>
      </c>
    </row>
    <row r="50" spans="1:15" ht="30" x14ac:dyDescent="0.25">
      <c r="A50" t="s">
        <v>141</v>
      </c>
      <c r="B50">
        <v>2</v>
      </c>
      <c r="C50">
        <v>5</v>
      </c>
      <c r="D50">
        <v>4</v>
      </c>
      <c r="E50">
        <v>17.8</v>
      </c>
      <c r="F50">
        <v>58.1</v>
      </c>
      <c r="G50">
        <v>190.00352814877431</v>
      </c>
      <c r="I50" s="18" t="s">
        <v>201</v>
      </c>
      <c r="J50" s="12">
        <v>5.4333999999999998</v>
      </c>
    </row>
    <row r="51" spans="1:15" ht="15.75" thickBot="1" x14ac:dyDescent="0.3">
      <c r="A51" t="s">
        <v>141</v>
      </c>
      <c r="B51">
        <v>2</v>
      </c>
      <c r="C51">
        <v>1</v>
      </c>
      <c r="D51">
        <v>3</v>
      </c>
      <c r="E51">
        <v>18.7</v>
      </c>
      <c r="F51">
        <v>59</v>
      </c>
      <c r="G51">
        <v>163.60020304311075</v>
      </c>
      <c r="I51" s="17"/>
    </row>
    <row r="52" spans="1:15" x14ac:dyDescent="0.25">
      <c r="A52" t="s">
        <v>141</v>
      </c>
      <c r="B52">
        <v>2</v>
      </c>
      <c r="C52">
        <v>2</v>
      </c>
      <c r="D52">
        <v>7</v>
      </c>
      <c r="E52">
        <v>17.5</v>
      </c>
      <c r="F52">
        <v>58.2</v>
      </c>
      <c r="G52">
        <v>172.62214919695691</v>
      </c>
      <c r="I52" s="48" t="s">
        <v>208</v>
      </c>
      <c r="J52" s="49"/>
    </row>
    <row r="53" spans="1:15" ht="60" x14ac:dyDescent="0.25">
      <c r="A53" t="s">
        <v>141</v>
      </c>
      <c r="B53">
        <v>2</v>
      </c>
      <c r="C53">
        <v>3</v>
      </c>
      <c r="D53">
        <v>25</v>
      </c>
      <c r="E53">
        <v>17.600000000000001</v>
      </c>
      <c r="F53">
        <v>59.7</v>
      </c>
      <c r="G53">
        <v>126.59795300084531</v>
      </c>
      <c r="I53" s="18" t="s">
        <v>209</v>
      </c>
      <c r="J53" s="12" t="s">
        <v>210</v>
      </c>
    </row>
    <row r="54" spans="1:15" ht="60" x14ac:dyDescent="0.25">
      <c r="A54" t="s">
        <v>141</v>
      </c>
      <c r="B54">
        <v>2</v>
      </c>
      <c r="C54">
        <v>4</v>
      </c>
      <c r="D54">
        <v>6</v>
      </c>
      <c r="E54">
        <v>17.2</v>
      </c>
      <c r="F54">
        <v>57.9</v>
      </c>
      <c r="G54">
        <v>136.05411834319528</v>
      </c>
      <c r="I54" s="18" t="s">
        <v>211</v>
      </c>
      <c r="J54" s="12">
        <v>1688.7</v>
      </c>
    </row>
    <row r="55" spans="1:15" ht="60" x14ac:dyDescent="0.25">
      <c r="A55" t="s">
        <v>141</v>
      </c>
      <c r="B55">
        <v>2</v>
      </c>
      <c r="C55">
        <v>5</v>
      </c>
      <c r="D55">
        <v>9</v>
      </c>
      <c r="E55">
        <v>20.100000000000001</v>
      </c>
      <c r="F55">
        <v>56.5</v>
      </c>
      <c r="G55">
        <v>180.86246398985634</v>
      </c>
      <c r="I55" s="18" t="s">
        <v>212</v>
      </c>
      <c r="J55" s="12">
        <v>1688.8</v>
      </c>
    </row>
    <row r="56" spans="1:15" ht="60" x14ac:dyDescent="0.25">
      <c r="A56" t="s">
        <v>141</v>
      </c>
      <c r="B56">
        <v>2</v>
      </c>
      <c r="C56">
        <v>1</v>
      </c>
      <c r="D56">
        <v>8</v>
      </c>
      <c r="E56">
        <v>17.100000000000001</v>
      </c>
      <c r="F56">
        <v>58.1</v>
      </c>
      <c r="G56">
        <v>172.77228943364332</v>
      </c>
      <c r="I56" s="18" t="s">
        <v>213</v>
      </c>
      <c r="J56" s="12">
        <v>1685.1</v>
      </c>
    </row>
    <row r="57" spans="1:15" ht="15.75" thickBot="1" x14ac:dyDescent="0.3">
      <c r="A57" t="s">
        <v>141</v>
      </c>
      <c r="B57">
        <v>2</v>
      </c>
      <c r="C57">
        <v>2</v>
      </c>
      <c r="D57">
        <v>22</v>
      </c>
      <c r="E57">
        <v>16.5</v>
      </c>
      <c r="F57">
        <v>57.6</v>
      </c>
      <c r="G57">
        <v>172.10112299239225</v>
      </c>
      <c r="I57" s="17"/>
    </row>
    <row r="58" spans="1:15" x14ac:dyDescent="0.25">
      <c r="A58" t="s">
        <v>141</v>
      </c>
      <c r="B58">
        <v>2</v>
      </c>
      <c r="C58">
        <v>3</v>
      </c>
      <c r="D58">
        <v>13</v>
      </c>
      <c r="E58">
        <v>18.600000000000001</v>
      </c>
      <c r="F58">
        <v>58.1</v>
      </c>
      <c r="G58">
        <v>188.1543453930685</v>
      </c>
      <c r="I58" s="48" t="s">
        <v>214</v>
      </c>
      <c r="J58" s="49"/>
      <c r="K58" s="49"/>
      <c r="L58" s="49"/>
      <c r="M58" s="49"/>
    </row>
    <row r="59" spans="1:15" x14ac:dyDescent="0.25">
      <c r="A59" t="s">
        <v>141</v>
      </c>
      <c r="B59">
        <v>2</v>
      </c>
      <c r="C59">
        <v>4</v>
      </c>
      <c r="D59">
        <v>31</v>
      </c>
      <c r="E59">
        <v>18.899999999999999</v>
      </c>
      <c r="F59">
        <v>58.1</v>
      </c>
      <c r="G59">
        <v>200.45102409129333</v>
      </c>
      <c r="I59" s="18" t="s">
        <v>215</v>
      </c>
      <c r="J59" s="11" t="s">
        <v>216</v>
      </c>
      <c r="K59" s="11" t="s">
        <v>217</v>
      </c>
      <c r="L59" s="11" t="s">
        <v>189</v>
      </c>
      <c r="M59" s="11" t="s">
        <v>190</v>
      </c>
    </row>
    <row r="60" spans="1:15" x14ac:dyDescent="0.25">
      <c r="A60" t="s">
        <v>141</v>
      </c>
      <c r="B60">
        <v>2</v>
      </c>
      <c r="C60">
        <v>5</v>
      </c>
      <c r="D60">
        <v>11</v>
      </c>
      <c r="E60">
        <v>18.899999999999999</v>
      </c>
      <c r="F60">
        <v>62.5</v>
      </c>
      <c r="G60">
        <v>183.2055169907016</v>
      </c>
      <c r="I60" s="18" t="s">
        <v>169</v>
      </c>
      <c r="J60" s="12">
        <v>34</v>
      </c>
      <c r="K60" s="12">
        <v>68</v>
      </c>
      <c r="L60" s="12">
        <v>13.85</v>
      </c>
      <c r="M60" s="12" t="s">
        <v>193</v>
      </c>
    </row>
    <row r="61" spans="1:15" ht="15.75" thickBot="1" x14ac:dyDescent="0.3">
      <c r="A61" t="s">
        <v>141</v>
      </c>
      <c r="B61">
        <v>2</v>
      </c>
      <c r="C61">
        <v>1</v>
      </c>
      <c r="D61">
        <v>23</v>
      </c>
      <c r="E61">
        <v>22.8</v>
      </c>
      <c r="F61">
        <v>57.9</v>
      </c>
      <c r="G61">
        <v>226.41552730346581</v>
      </c>
      <c r="I61" s="17"/>
    </row>
    <row r="62" spans="1:15" x14ac:dyDescent="0.25">
      <c r="A62" t="s">
        <v>141</v>
      </c>
      <c r="B62">
        <v>2</v>
      </c>
      <c r="C62">
        <v>2</v>
      </c>
      <c r="D62">
        <v>5</v>
      </c>
      <c r="E62">
        <v>23.5</v>
      </c>
      <c r="F62">
        <v>55.5</v>
      </c>
      <c r="G62">
        <v>212.67258664412509</v>
      </c>
      <c r="I62" s="48" t="s">
        <v>218</v>
      </c>
      <c r="J62" s="49"/>
      <c r="K62" s="49"/>
      <c r="L62" s="49"/>
      <c r="M62" s="49"/>
      <c r="N62" s="49"/>
      <c r="O62" s="49"/>
    </row>
    <row r="63" spans="1:15" ht="30" x14ac:dyDescent="0.25">
      <c r="A63" t="s">
        <v>141</v>
      </c>
      <c r="B63">
        <v>2</v>
      </c>
      <c r="C63">
        <v>3</v>
      </c>
      <c r="D63">
        <v>32</v>
      </c>
      <c r="E63">
        <v>25.1</v>
      </c>
      <c r="F63">
        <v>55.3</v>
      </c>
      <c r="G63">
        <v>202.98444497041422</v>
      </c>
      <c r="I63" s="50" t="s">
        <v>215</v>
      </c>
      <c r="J63" s="51" t="s">
        <v>169</v>
      </c>
      <c r="K63" s="51" t="s">
        <v>207</v>
      </c>
      <c r="L63" s="11" t="s">
        <v>219</v>
      </c>
      <c r="M63" s="51" t="s">
        <v>183</v>
      </c>
      <c r="N63" s="51" t="s">
        <v>220</v>
      </c>
      <c r="O63" s="51" t="s">
        <v>221</v>
      </c>
    </row>
    <row r="64" spans="1:15" x14ac:dyDescent="0.25">
      <c r="A64" t="s">
        <v>141</v>
      </c>
      <c r="B64">
        <v>2</v>
      </c>
      <c r="C64">
        <v>4</v>
      </c>
      <c r="D64">
        <v>14</v>
      </c>
      <c r="E64">
        <v>22.3</v>
      </c>
      <c r="F64">
        <v>56.2</v>
      </c>
      <c r="G64">
        <v>227.45279289940828</v>
      </c>
      <c r="I64" s="50"/>
      <c r="J64" s="51"/>
      <c r="K64" s="51"/>
      <c r="L64" s="11" t="s">
        <v>222</v>
      </c>
      <c r="M64" s="51"/>
      <c r="N64" s="51"/>
      <c r="O64" s="51"/>
    </row>
    <row r="65" spans="1:15" x14ac:dyDescent="0.25">
      <c r="A65" t="s">
        <v>141</v>
      </c>
      <c r="B65">
        <v>2</v>
      </c>
      <c r="C65">
        <v>5</v>
      </c>
      <c r="D65">
        <v>2</v>
      </c>
      <c r="E65">
        <v>24.5</v>
      </c>
      <c r="F65">
        <v>55.6</v>
      </c>
      <c r="G65">
        <v>224.41822950126797</v>
      </c>
      <c r="I65" s="18" t="s">
        <v>169</v>
      </c>
      <c r="J65" s="11">
        <v>1</v>
      </c>
      <c r="K65" s="12">
        <v>19.622800000000002</v>
      </c>
      <c r="L65" s="12">
        <v>1.1091</v>
      </c>
      <c r="M65" s="12">
        <v>68</v>
      </c>
      <c r="N65" s="12">
        <v>17.690000000000001</v>
      </c>
      <c r="O65" s="12" t="s">
        <v>193</v>
      </c>
    </row>
    <row r="66" spans="1:15" x14ac:dyDescent="0.25">
      <c r="A66" t="s">
        <v>141</v>
      </c>
      <c r="B66">
        <v>2</v>
      </c>
      <c r="C66">
        <v>1</v>
      </c>
      <c r="D66">
        <v>21</v>
      </c>
      <c r="E66">
        <v>19.7</v>
      </c>
      <c r="F66">
        <v>59</v>
      </c>
      <c r="G66">
        <v>208.89634336432798</v>
      </c>
      <c r="I66" s="18" t="s">
        <v>169</v>
      </c>
      <c r="J66" s="11">
        <v>2</v>
      </c>
      <c r="K66" s="12">
        <v>22.8</v>
      </c>
      <c r="L66" s="12">
        <v>1.1091</v>
      </c>
      <c r="M66" s="12">
        <v>68</v>
      </c>
      <c r="N66" s="12">
        <v>20.56</v>
      </c>
      <c r="O66" s="12" t="s">
        <v>193</v>
      </c>
    </row>
    <row r="67" spans="1:15" x14ac:dyDescent="0.25">
      <c r="A67" t="s">
        <v>141</v>
      </c>
      <c r="B67">
        <v>2</v>
      </c>
      <c r="C67">
        <v>2</v>
      </c>
      <c r="D67">
        <v>28</v>
      </c>
      <c r="E67">
        <v>20.100000000000001</v>
      </c>
      <c r="F67">
        <v>57.6</v>
      </c>
      <c r="G67">
        <v>198.80896306001694</v>
      </c>
      <c r="I67" s="18" t="s">
        <v>169</v>
      </c>
      <c r="J67" s="11">
        <v>3</v>
      </c>
      <c r="K67" s="12">
        <v>20.680399999999999</v>
      </c>
      <c r="L67" s="12">
        <v>1.1091</v>
      </c>
      <c r="M67" s="12">
        <v>68</v>
      </c>
      <c r="N67" s="12">
        <v>18.649999999999999</v>
      </c>
      <c r="O67" s="12" t="s">
        <v>193</v>
      </c>
    </row>
    <row r="68" spans="1:15" x14ac:dyDescent="0.25">
      <c r="A68" t="s">
        <v>141</v>
      </c>
      <c r="B68">
        <v>2</v>
      </c>
      <c r="C68">
        <v>3</v>
      </c>
      <c r="D68">
        <v>19</v>
      </c>
      <c r="E68">
        <v>21.1</v>
      </c>
      <c r="F68">
        <v>58.7</v>
      </c>
      <c r="G68">
        <v>163.92745536770923</v>
      </c>
      <c r="I68" s="18" t="s">
        <v>169</v>
      </c>
      <c r="J68" s="11">
        <v>4</v>
      </c>
      <c r="K68" s="12">
        <v>21.254100000000001</v>
      </c>
      <c r="L68" s="12">
        <v>1.1091</v>
      </c>
      <c r="M68" s="12">
        <v>68</v>
      </c>
      <c r="N68" s="12">
        <v>19.16</v>
      </c>
      <c r="O68" s="12" t="s">
        <v>193</v>
      </c>
    </row>
    <row r="69" spans="1:15" x14ac:dyDescent="0.25">
      <c r="A69" t="s">
        <v>141</v>
      </c>
      <c r="B69">
        <v>2</v>
      </c>
      <c r="C69">
        <v>4</v>
      </c>
      <c r="D69">
        <v>30</v>
      </c>
      <c r="E69">
        <v>22.9</v>
      </c>
      <c r="F69">
        <v>55.8</v>
      </c>
      <c r="G69">
        <v>224.70276872358411</v>
      </c>
      <c r="I69" s="18" t="s">
        <v>169</v>
      </c>
      <c r="J69" s="11">
        <v>5</v>
      </c>
      <c r="K69" s="12">
        <v>23.129300000000001</v>
      </c>
      <c r="L69" s="12">
        <v>1.1091</v>
      </c>
      <c r="M69" s="12">
        <v>68</v>
      </c>
      <c r="N69" s="12">
        <v>20.85</v>
      </c>
      <c r="O69" s="12" t="s">
        <v>193</v>
      </c>
    </row>
    <row r="70" spans="1:15" x14ac:dyDescent="0.25">
      <c r="A70" t="s">
        <v>141</v>
      </c>
      <c r="B70">
        <v>2</v>
      </c>
      <c r="C70">
        <v>5</v>
      </c>
      <c r="D70">
        <v>17</v>
      </c>
      <c r="E70">
        <v>26.6</v>
      </c>
      <c r="F70">
        <v>54.9</v>
      </c>
      <c r="G70">
        <v>198.04095570583263</v>
      </c>
      <c r="I70" s="18" t="s">
        <v>169</v>
      </c>
      <c r="J70" s="11">
        <v>6</v>
      </c>
      <c r="K70" s="12">
        <v>18.9023</v>
      </c>
      <c r="L70" s="12">
        <v>1.1091</v>
      </c>
      <c r="M70" s="12">
        <v>68</v>
      </c>
      <c r="N70" s="12">
        <v>17.04</v>
      </c>
      <c r="O70" s="12" t="s">
        <v>193</v>
      </c>
    </row>
    <row r="71" spans="1:15" x14ac:dyDescent="0.25">
      <c r="A71" t="s">
        <v>141</v>
      </c>
      <c r="B71">
        <v>3</v>
      </c>
      <c r="C71">
        <v>1</v>
      </c>
      <c r="D71">
        <v>26</v>
      </c>
      <c r="E71">
        <v>18.5</v>
      </c>
      <c r="F71">
        <v>59</v>
      </c>
      <c r="G71">
        <v>207.96678106508878</v>
      </c>
      <c r="I71" s="18" t="s">
        <v>169</v>
      </c>
      <c r="J71" s="11">
        <v>7</v>
      </c>
      <c r="K71" s="12">
        <v>19.7197</v>
      </c>
      <c r="L71" s="12">
        <v>1.1091</v>
      </c>
      <c r="M71" s="12">
        <v>68</v>
      </c>
      <c r="N71" s="12">
        <v>17.78</v>
      </c>
      <c r="O71" s="12" t="s">
        <v>193</v>
      </c>
    </row>
    <row r="72" spans="1:15" x14ac:dyDescent="0.25">
      <c r="A72" t="s">
        <v>141</v>
      </c>
      <c r="B72">
        <v>3</v>
      </c>
      <c r="C72">
        <v>2</v>
      </c>
      <c r="D72">
        <v>10</v>
      </c>
      <c r="E72">
        <v>23.5</v>
      </c>
      <c r="F72">
        <v>57.8</v>
      </c>
      <c r="G72">
        <v>172.67323922231614</v>
      </c>
      <c r="I72" s="18" t="s">
        <v>169</v>
      </c>
      <c r="J72" s="11">
        <v>8</v>
      </c>
      <c r="K72" s="12">
        <v>21.441099999999999</v>
      </c>
      <c r="L72" s="12">
        <v>1.1091</v>
      </c>
      <c r="M72" s="12">
        <v>68</v>
      </c>
      <c r="N72" s="12">
        <v>19.329999999999998</v>
      </c>
      <c r="O72" s="12" t="s">
        <v>193</v>
      </c>
    </row>
    <row r="73" spans="1:15" x14ac:dyDescent="0.25">
      <c r="A73" t="s">
        <v>141</v>
      </c>
      <c r="B73">
        <v>3</v>
      </c>
      <c r="C73">
        <v>3</v>
      </c>
      <c r="D73">
        <v>33</v>
      </c>
      <c r="E73">
        <v>21.1</v>
      </c>
      <c r="F73">
        <v>57.1</v>
      </c>
      <c r="G73">
        <v>156.88227895181745</v>
      </c>
      <c r="I73" s="18" t="s">
        <v>169</v>
      </c>
      <c r="J73" s="11">
        <v>9</v>
      </c>
      <c r="K73" s="12">
        <v>22.516300000000001</v>
      </c>
      <c r="L73" s="12">
        <v>1.1091</v>
      </c>
      <c r="M73" s="12">
        <v>68</v>
      </c>
      <c r="N73" s="12">
        <v>20.3</v>
      </c>
      <c r="O73" s="12" t="s">
        <v>193</v>
      </c>
    </row>
    <row r="74" spans="1:15" x14ac:dyDescent="0.25">
      <c r="A74" t="s">
        <v>141</v>
      </c>
      <c r="B74">
        <v>3</v>
      </c>
      <c r="C74">
        <v>4</v>
      </c>
      <c r="D74">
        <v>15</v>
      </c>
      <c r="E74">
        <v>17.5</v>
      </c>
      <c r="F74">
        <v>57.5</v>
      </c>
      <c r="G74">
        <v>155.30677303465765</v>
      </c>
      <c r="I74" s="18" t="s">
        <v>169</v>
      </c>
      <c r="J74" s="11">
        <v>10</v>
      </c>
      <c r="K74" s="12">
        <v>22.4132</v>
      </c>
      <c r="L74" s="12">
        <v>1.1091</v>
      </c>
      <c r="M74" s="12">
        <v>68</v>
      </c>
      <c r="N74" s="12">
        <v>20.21</v>
      </c>
      <c r="O74" s="12" t="s">
        <v>193</v>
      </c>
    </row>
    <row r="75" spans="1:15" x14ac:dyDescent="0.25">
      <c r="A75" t="s">
        <v>141</v>
      </c>
      <c r="B75">
        <v>3</v>
      </c>
      <c r="C75">
        <v>5</v>
      </c>
      <c r="D75">
        <v>34</v>
      </c>
      <c r="E75">
        <v>16.7</v>
      </c>
      <c r="F75">
        <v>59.8</v>
      </c>
      <c r="G75">
        <v>160.0333828402367</v>
      </c>
      <c r="I75" s="18" t="s">
        <v>169</v>
      </c>
      <c r="J75" s="11">
        <v>11</v>
      </c>
      <c r="K75" s="12">
        <v>20.631699999999999</v>
      </c>
      <c r="L75" s="12">
        <v>1.1091</v>
      </c>
      <c r="M75" s="12">
        <v>68</v>
      </c>
      <c r="N75" s="12">
        <v>18.600000000000001</v>
      </c>
      <c r="O75" s="12" t="s">
        <v>193</v>
      </c>
    </row>
    <row r="76" spans="1:15" x14ac:dyDescent="0.25">
      <c r="A76" t="s">
        <v>141</v>
      </c>
      <c r="B76">
        <v>3</v>
      </c>
      <c r="C76">
        <v>1</v>
      </c>
      <c r="D76">
        <v>19</v>
      </c>
      <c r="E76">
        <v>21.3</v>
      </c>
      <c r="F76">
        <v>57.5</v>
      </c>
      <c r="G76">
        <v>109.6841168216399</v>
      </c>
      <c r="I76" s="18" t="s">
        <v>169</v>
      </c>
      <c r="J76" s="11">
        <v>12</v>
      </c>
      <c r="K76" s="12">
        <v>21.570799999999998</v>
      </c>
      <c r="L76" s="12">
        <v>1.1315999999999999</v>
      </c>
      <c r="M76" s="12">
        <v>68</v>
      </c>
      <c r="N76" s="12">
        <v>19.059999999999999</v>
      </c>
      <c r="O76" s="12" t="s">
        <v>193</v>
      </c>
    </row>
    <row r="77" spans="1:15" x14ac:dyDescent="0.25">
      <c r="A77" t="s">
        <v>141</v>
      </c>
      <c r="B77">
        <v>3</v>
      </c>
      <c r="C77">
        <v>2</v>
      </c>
      <c r="D77">
        <v>30</v>
      </c>
      <c r="E77">
        <v>18.8</v>
      </c>
      <c r="F77">
        <v>56.6</v>
      </c>
      <c r="G77">
        <v>154.95245680473371</v>
      </c>
      <c r="I77" s="18" t="s">
        <v>169</v>
      </c>
      <c r="J77" s="11">
        <v>13</v>
      </c>
      <c r="K77" s="12">
        <v>21.3918</v>
      </c>
      <c r="L77" s="12">
        <v>1.1091</v>
      </c>
      <c r="M77" s="12">
        <v>68</v>
      </c>
      <c r="N77" s="12">
        <v>19.29</v>
      </c>
      <c r="O77" s="12" t="s">
        <v>193</v>
      </c>
    </row>
    <row r="78" spans="1:15" x14ac:dyDescent="0.25">
      <c r="A78" t="s">
        <v>141</v>
      </c>
      <c r="B78">
        <v>3</v>
      </c>
      <c r="C78">
        <v>3</v>
      </c>
      <c r="D78">
        <v>21</v>
      </c>
      <c r="E78">
        <v>16.600000000000001</v>
      </c>
      <c r="F78">
        <v>57.6</v>
      </c>
      <c r="G78">
        <v>165.29252561284872</v>
      </c>
      <c r="I78" s="18" t="s">
        <v>169</v>
      </c>
      <c r="J78" s="11">
        <v>14</v>
      </c>
      <c r="K78" s="12">
        <v>21.0106</v>
      </c>
      <c r="L78" s="12">
        <v>1.1091</v>
      </c>
      <c r="M78" s="12">
        <v>68</v>
      </c>
      <c r="N78" s="12">
        <v>18.940000000000001</v>
      </c>
      <c r="O78" s="12" t="s">
        <v>193</v>
      </c>
    </row>
    <row r="79" spans="1:15" x14ac:dyDescent="0.25">
      <c r="A79" t="s">
        <v>141</v>
      </c>
      <c r="B79">
        <v>3</v>
      </c>
      <c r="C79">
        <v>4</v>
      </c>
      <c r="D79">
        <v>17</v>
      </c>
      <c r="E79">
        <v>24.4</v>
      </c>
      <c r="F79">
        <v>56.7</v>
      </c>
      <c r="G79">
        <v>158.53262485207102</v>
      </c>
      <c r="I79" s="18" t="s">
        <v>169</v>
      </c>
      <c r="J79" s="11">
        <v>15</v>
      </c>
      <c r="K79" s="12">
        <v>21.756900000000002</v>
      </c>
      <c r="L79" s="12">
        <v>1.1091</v>
      </c>
      <c r="M79" s="12">
        <v>68</v>
      </c>
      <c r="N79" s="12">
        <v>19.62</v>
      </c>
      <c r="O79" s="12" t="s">
        <v>193</v>
      </c>
    </row>
    <row r="80" spans="1:15" x14ac:dyDescent="0.25">
      <c r="A80" t="s">
        <v>141</v>
      </c>
      <c r="B80">
        <v>3</v>
      </c>
      <c r="C80">
        <v>5</v>
      </c>
      <c r="D80">
        <v>28</v>
      </c>
      <c r="E80">
        <v>19.2</v>
      </c>
      <c r="F80">
        <v>58.5</v>
      </c>
      <c r="G80">
        <v>205.5855256128487</v>
      </c>
      <c r="I80" s="18" t="s">
        <v>169</v>
      </c>
      <c r="J80" s="11">
        <v>16</v>
      </c>
      <c r="K80" s="12">
        <v>33.598100000000002</v>
      </c>
      <c r="L80" s="12">
        <v>1.1091</v>
      </c>
      <c r="M80" s="12">
        <v>68</v>
      </c>
      <c r="N80" s="12">
        <v>30.29</v>
      </c>
      <c r="O80" s="12" t="s">
        <v>193</v>
      </c>
    </row>
    <row r="81" spans="1:15" x14ac:dyDescent="0.25">
      <c r="A81" t="s">
        <v>141</v>
      </c>
      <c r="B81">
        <v>3</v>
      </c>
      <c r="C81">
        <v>1</v>
      </c>
      <c r="D81">
        <v>31</v>
      </c>
      <c r="E81">
        <v>19.7</v>
      </c>
      <c r="F81">
        <v>57.7</v>
      </c>
      <c r="G81">
        <v>226.26741225697378</v>
      </c>
      <c r="I81" s="18" t="s">
        <v>169</v>
      </c>
      <c r="J81" s="11">
        <v>17</v>
      </c>
      <c r="K81" s="12">
        <v>24.621200000000002</v>
      </c>
      <c r="L81" s="12">
        <v>1.1091</v>
      </c>
      <c r="M81" s="12">
        <v>68</v>
      </c>
      <c r="N81" s="12">
        <v>22.2</v>
      </c>
      <c r="O81" s="12" t="s">
        <v>193</v>
      </c>
    </row>
    <row r="82" spans="1:15" x14ac:dyDescent="0.25">
      <c r="A82" t="s">
        <v>141</v>
      </c>
      <c r="B82">
        <v>3</v>
      </c>
      <c r="C82">
        <v>2</v>
      </c>
      <c r="D82">
        <v>22</v>
      </c>
      <c r="E82">
        <v>20.9</v>
      </c>
      <c r="F82">
        <v>56.7</v>
      </c>
      <c r="G82">
        <v>226.45400591715978</v>
      </c>
      <c r="I82" s="18" t="s">
        <v>169</v>
      </c>
      <c r="J82" s="11">
        <v>18</v>
      </c>
      <c r="K82" s="12">
        <v>23.6204</v>
      </c>
      <c r="L82" s="12">
        <v>1.1091</v>
      </c>
      <c r="M82" s="12">
        <v>68</v>
      </c>
      <c r="N82" s="12">
        <v>21.3</v>
      </c>
      <c r="O82" s="12" t="s">
        <v>193</v>
      </c>
    </row>
    <row r="83" spans="1:15" x14ac:dyDescent="0.25">
      <c r="A83" t="s">
        <v>141</v>
      </c>
      <c r="B83">
        <v>3</v>
      </c>
      <c r="C83">
        <v>3</v>
      </c>
      <c r="D83">
        <v>8</v>
      </c>
      <c r="E83">
        <v>22.9</v>
      </c>
      <c r="F83">
        <v>56.6</v>
      </c>
      <c r="G83">
        <v>238.6845897717667</v>
      </c>
      <c r="I83" s="18" t="s">
        <v>169</v>
      </c>
      <c r="J83" s="11">
        <v>19</v>
      </c>
      <c r="K83" s="12">
        <v>22.175899999999999</v>
      </c>
      <c r="L83" s="12">
        <v>1.1091</v>
      </c>
      <c r="M83" s="12">
        <v>68</v>
      </c>
      <c r="N83" s="12">
        <v>19.989999999999998</v>
      </c>
      <c r="O83" s="12" t="s">
        <v>193</v>
      </c>
    </row>
    <row r="84" spans="1:15" x14ac:dyDescent="0.25">
      <c r="A84" t="s">
        <v>141</v>
      </c>
      <c r="B84">
        <v>3</v>
      </c>
      <c r="C84">
        <v>4</v>
      </c>
      <c r="D84">
        <v>13</v>
      </c>
      <c r="E84">
        <v>22.1</v>
      </c>
      <c r="F84">
        <v>56.8</v>
      </c>
      <c r="G84">
        <v>214.48503981403215</v>
      </c>
      <c r="I84" s="18" t="s">
        <v>169</v>
      </c>
      <c r="J84" s="11">
        <v>20</v>
      </c>
      <c r="K84" s="12">
        <v>23.823699999999999</v>
      </c>
      <c r="L84" s="12">
        <v>1.1091</v>
      </c>
      <c r="M84" s="12">
        <v>68</v>
      </c>
      <c r="N84" s="12">
        <v>21.48</v>
      </c>
      <c r="O84" s="12" t="s">
        <v>193</v>
      </c>
    </row>
    <row r="85" spans="1:15" x14ac:dyDescent="0.25">
      <c r="A85" t="s">
        <v>141</v>
      </c>
      <c r="B85">
        <v>3</v>
      </c>
      <c r="C85">
        <v>5</v>
      </c>
      <c r="D85">
        <v>11</v>
      </c>
      <c r="E85">
        <v>21.8</v>
      </c>
      <c r="F85">
        <v>59.9</v>
      </c>
      <c r="G85">
        <v>156.28227032967035</v>
      </c>
      <c r="I85" s="18" t="s">
        <v>169</v>
      </c>
      <c r="J85" s="11">
        <v>21</v>
      </c>
      <c r="K85" s="12">
        <v>19.191600000000001</v>
      </c>
      <c r="L85" s="12">
        <v>1.1091</v>
      </c>
      <c r="M85" s="12">
        <v>68</v>
      </c>
      <c r="N85" s="12">
        <v>17.3</v>
      </c>
      <c r="O85" s="12" t="s">
        <v>193</v>
      </c>
    </row>
    <row r="86" spans="1:15" x14ac:dyDescent="0.25">
      <c r="A86" t="s">
        <v>141</v>
      </c>
      <c r="B86">
        <v>3</v>
      </c>
      <c r="C86">
        <v>1</v>
      </c>
      <c r="D86">
        <v>35</v>
      </c>
      <c r="E86">
        <v>21.8</v>
      </c>
      <c r="F86">
        <v>55</v>
      </c>
      <c r="G86">
        <v>205.37693102282336</v>
      </c>
      <c r="I86" s="18" t="s">
        <v>169</v>
      </c>
      <c r="J86" s="11">
        <v>22</v>
      </c>
      <c r="K86" s="12">
        <v>20.6114</v>
      </c>
      <c r="L86" s="12">
        <v>1.1091</v>
      </c>
      <c r="M86" s="12">
        <v>68</v>
      </c>
      <c r="N86" s="12">
        <v>18.579999999999998</v>
      </c>
      <c r="O86" s="12" t="s">
        <v>193</v>
      </c>
    </row>
    <row r="87" spans="1:15" x14ac:dyDescent="0.25">
      <c r="A87" t="s">
        <v>141</v>
      </c>
      <c r="B87">
        <v>3</v>
      </c>
      <c r="C87">
        <v>2</v>
      </c>
      <c r="D87">
        <v>16</v>
      </c>
      <c r="E87">
        <v>36.799999999999997</v>
      </c>
      <c r="F87">
        <v>48.2</v>
      </c>
      <c r="G87">
        <v>175.6981369399831</v>
      </c>
      <c r="I87" s="18" t="s">
        <v>169</v>
      </c>
      <c r="J87" s="11">
        <v>23</v>
      </c>
      <c r="K87" s="12">
        <v>21.614999999999998</v>
      </c>
      <c r="L87" s="12">
        <v>1.1091</v>
      </c>
      <c r="M87" s="12">
        <v>68</v>
      </c>
      <c r="N87" s="12">
        <v>19.489999999999998</v>
      </c>
      <c r="O87" s="12" t="s">
        <v>193</v>
      </c>
    </row>
    <row r="88" spans="1:15" x14ac:dyDescent="0.25">
      <c r="A88" t="s">
        <v>141</v>
      </c>
      <c r="B88">
        <v>3</v>
      </c>
      <c r="C88">
        <v>3</v>
      </c>
      <c r="D88">
        <v>27</v>
      </c>
      <c r="E88">
        <v>38</v>
      </c>
      <c r="F88">
        <v>56.3</v>
      </c>
      <c r="G88">
        <v>158.20785798816567</v>
      </c>
      <c r="I88" s="18" t="s">
        <v>169</v>
      </c>
      <c r="J88" s="11">
        <v>24</v>
      </c>
      <c r="K88" s="12">
        <v>20.369900000000001</v>
      </c>
      <c r="L88" s="12">
        <v>1.1091</v>
      </c>
      <c r="M88" s="12">
        <v>68</v>
      </c>
      <c r="N88" s="12">
        <v>18.37</v>
      </c>
      <c r="O88" s="12" t="s">
        <v>193</v>
      </c>
    </row>
    <row r="89" spans="1:15" x14ac:dyDescent="0.25">
      <c r="A89" t="s">
        <v>141</v>
      </c>
      <c r="B89">
        <v>3</v>
      </c>
      <c r="C89">
        <v>4</v>
      </c>
      <c r="D89">
        <v>12</v>
      </c>
      <c r="E89">
        <v>22.9</v>
      </c>
      <c r="F89">
        <v>55.4</v>
      </c>
      <c r="G89">
        <v>197.94567971259511</v>
      </c>
      <c r="I89" s="18" t="s">
        <v>169</v>
      </c>
      <c r="J89" s="11">
        <v>25</v>
      </c>
      <c r="K89" s="12">
        <v>20.787099999999999</v>
      </c>
      <c r="L89" s="12">
        <v>1.1091</v>
      </c>
      <c r="M89" s="12">
        <v>68</v>
      </c>
      <c r="N89" s="12">
        <v>18.739999999999998</v>
      </c>
      <c r="O89" s="12" t="s">
        <v>193</v>
      </c>
    </row>
    <row r="90" spans="1:15" x14ac:dyDescent="0.25">
      <c r="A90" t="s">
        <v>141</v>
      </c>
      <c r="B90">
        <v>3</v>
      </c>
      <c r="C90">
        <v>5</v>
      </c>
      <c r="D90">
        <v>20</v>
      </c>
      <c r="E90">
        <v>25.7</v>
      </c>
      <c r="F90">
        <v>56.5</v>
      </c>
      <c r="G90">
        <v>177.55652510566355</v>
      </c>
      <c r="I90" s="18" t="s">
        <v>169</v>
      </c>
      <c r="J90" s="11">
        <v>26</v>
      </c>
      <c r="K90" s="12">
        <v>21.194199999999999</v>
      </c>
      <c r="L90" s="12">
        <v>1.1091</v>
      </c>
      <c r="M90" s="12">
        <v>68</v>
      </c>
      <c r="N90" s="12">
        <v>19.11</v>
      </c>
      <c r="O90" s="12" t="s">
        <v>193</v>
      </c>
    </row>
    <row r="91" spans="1:15" x14ac:dyDescent="0.25">
      <c r="A91" t="s">
        <v>141</v>
      </c>
      <c r="B91">
        <v>3</v>
      </c>
      <c r="C91">
        <v>1</v>
      </c>
      <c r="D91">
        <v>23</v>
      </c>
      <c r="E91">
        <v>23.7</v>
      </c>
      <c r="F91">
        <v>56.1</v>
      </c>
      <c r="G91">
        <v>225.32118816568047</v>
      </c>
      <c r="I91" s="18" t="s">
        <v>169</v>
      </c>
      <c r="J91" s="11">
        <v>27</v>
      </c>
      <c r="K91" s="12">
        <v>21.778400000000001</v>
      </c>
      <c r="L91" s="12">
        <v>1.1091</v>
      </c>
      <c r="M91" s="12">
        <v>68</v>
      </c>
      <c r="N91" s="12">
        <v>19.64</v>
      </c>
      <c r="O91" s="12" t="s">
        <v>193</v>
      </c>
    </row>
    <row r="92" spans="1:15" x14ac:dyDescent="0.25">
      <c r="A92" t="s">
        <v>141</v>
      </c>
      <c r="B92">
        <v>3</v>
      </c>
      <c r="C92">
        <v>2</v>
      </c>
      <c r="D92">
        <v>2</v>
      </c>
      <c r="E92">
        <v>23.9</v>
      </c>
      <c r="F92">
        <v>57.6</v>
      </c>
      <c r="G92">
        <v>207.77770194420964</v>
      </c>
      <c r="I92" s="18" t="s">
        <v>169</v>
      </c>
      <c r="J92" s="11">
        <v>28</v>
      </c>
      <c r="K92" s="12">
        <v>19.941099999999999</v>
      </c>
      <c r="L92" s="12">
        <v>1.1091</v>
      </c>
      <c r="M92" s="12">
        <v>68</v>
      </c>
      <c r="N92" s="12">
        <v>17.98</v>
      </c>
      <c r="O92" s="12" t="s">
        <v>193</v>
      </c>
    </row>
    <row r="93" spans="1:15" x14ac:dyDescent="0.25">
      <c r="A93" t="s">
        <v>141</v>
      </c>
      <c r="B93">
        <v>3</v>
      </c>
      <c r="C93">
        <v>3</v>
      </c>
      <c r="D93">
        <v>14</v>
      </c>
      <c r="E93">
        <v>20.6</v>
      </c>
      <c r="F93">
        <v>58</v>
      </c>
      <c r="G93">
        <v>214.37577159763316</v>
      </c>
      <c r="I93" s="18" t="s">
        <v>169</v>
      </c>
      <c r="J93" s="11">
        <v>29</v>
      </c>
      <c r="K93" s="12">
        <v>20.742000000000001</v>
      </c>
      <c r="L93" s="12">
        <v>1.1091</v>
      </c>
      <c r="M93" s="12">
        <v>68</v>
      </c>
      <c r="N93" s="12">
        <v>18.7</v>
      </c>
      <c r="O93" s="12" t="s">
        <v>193</v>
      </c>
    </row>
    <row r="94" spans="1:15" x14ac:dyDescent="0.25">
      <c r="A94" t="s">
        <v>141</v>
      </c>
      <c r="B94">
        <v>3</v>
      </c>
      <c r="C94">
        <v>4</v>
      </c>
      <c r="D94">
        <v>32</v>
      </c>
      <c r="E94">
        <v>24.6</v>
      </c>
      <c r="F94">
        <v>55.4</v>
      </c>
      <c r="G94">
        <v>188.93072967032967</v>
      </c>
      <c r="I94" s="18" t="s">
        <v>169</v>
      </c>
      <c r="J94" s="11">
        <v>30</v>
      </c>
      <c r="K94" s="12">
        <v>20.872599999999998</v>
      </c>
      <c r="L94" s="12">
        <v>1.1091</v>
      </c>
      <c r="M94" s="12">
        <v>68</v>
      </c>
      <c r="N94" s="12">
        <v>18.82</v>
      </c>
      <c r="O94" s="12" t="s">
        <v>193</v>
      </c>
    </row>
    <row r="95" spans="1:15" x14ac:dyDescent="0.25">
      <c r="A95" t="s">
        <v>141</v>
      </c>
      <c r="B95">
        <v>3</v>
      </c>
      <c r="C95">
        <v>5</v>
      </c>
      <c r="D95">
        <v>5</v>
      </c>
      <c r="E95">
        <v>18.899999999999999</v>
      </c>
      <c r="F95">
        <v>57.4</v>
      </c>
      <c r="G95">
        <v>168.57296551141164</v>
      </c>
      <c r="I95" s="18" t="s">
        <v>169</v>
      </c>
      <c r="J95" s="11">
        <v>31</v>
      </c>
      <c r="K95" s="12">
        <v>22.622599999999998</v>
      </c>
      <c r="L95" s="12">
        <v>1.1091</v>
      </c>
      <c r="M95" s="12">
        <v>68</v>
      </c>
      <c r="N95" s="12">
        <v>20.399999999999999</v>
      </c>
      <c r="O95" s="12" t="s">
        <v>193</v>
      </c>
    </row>
    <row r="96" spans="1:15" x14ac:dyDescent="0.25">
      <c r="A96" t="s">
        <v>141</v>
      </c>
      <c r="B96">
        <v>3</v>
      </c>
      <c r="C96">
        <v>1</v>
      </c>
      <c r="D96">
        <v>25</v>
      </c>
      <c r="E96">
        <v>17.2</v>
      </c>
      <c r="F96">
        <v>59.4</v>
      </c>
      <c r="G96">
        <v>158.00570718512256</v>
      </c>
      <c r="I96" s="18" t="s">
        <v>169</v>
      </c>
      <c r="J96" s="11">
        <v>32</v>
      </c>
      <c r="K96" s="12">
        <v>24.726800000000001</v>
      </c>
      <c r="L96" s="12">
        <v>1.1091</v>
      </c>
      <c r="M96" s="12">
        <v>68</v>
      </c>
      <c r="N96" s="12">
        <v>22.29</v>
      </c>
      <c r="O96" s="12" t="s">
        <v>193</v>
      </c>
    </row>
    <row r="97" spans="1:16" x14ac:dyDescent="0.25">
      <c r="A97" t="s">
        <v>141</v>
      </c>
      <c r="B97">
        <v>3</v>
      </c>
      <c r="C97">
        <v>2</v>
      </c>
      <c r="D97">
        <v>3</v>
      </c>
      <c r="E97">
        <v>21.1</v>
      </c>
      <c r="F97">
        <v>56.6</v>
      </c>
      <c r="G97">
        <v>184.99035393068471</v>
      </c>
      <c r="I97" s="18" t="s">
        <v>169</v>
      </c>
      <c r="J97" s="11">
        <v>33</v>
      </c>
      <c r="K97" s="12">
        <v>23.524999999999999</v>
      </c>
      <c r="L97" s="12">
        <v>1.1091</v>
      </c>
      <c r="M97" s="12">
        <v>68</v>
      </c>
      <c r="N97" s="12">
        <v>21.21</v>
      </c>
      <c r="O97" s="12" t="s">
        <v>193</v>
      </c>
    </row>
    <row r="98" spans="1:16" x14ac:dyDescent="0.25">
      <c r="A98" t="s">
        <v>141</v>
      </c>
      <c r="B98">
        <v>3</v>
      </c>
      <c r="C98">
        <v>3</v>
      </c>
      <c r="D98">
        <v>9</v>
      </c>
      <c r="E98">
        <v>24.7</v>
      </c>
      <c r="F98">
        <v>53.3</v>
      </c>
      <c r="G98">
        <v>190.34376010143703</v>
      </c>
      <c r="I98" s="18" t="s">
        <v>169</v>
      </c>
      <c r="J98" s="11">
        <v>34</v>
      </c>
      <c r="K98" s="12">
        <v>19.914300000000001</v>
      </c>
      <c r="L98" s="12">
        <v>1.1091</v>
      </c>
      <c r="M98" s="12">
        <v>68</v>
      </c>
      <c r="N98" s="12">
        <v>17.95</v>
      </c>
      <c r="O98" s="12" t="s">
        <v>193</v>
      </c>
    </row>
    <row r="99" spans="1:16" x14ac:dyDescent="0.25">
      <c r="A99" t="s">
        <v>141</v>
      </c>
      <c r="B99">
        <v>3</v>
      </c>
      <c r="C99">
        <v>4</v>
      </c>
      <c r="D99">
        <v>6</v>
      </c>
      <c r="E99">
        <v>18.399999999999999</v>
      </c>
      <c r="F99">
        <v>57.2</v>
      </c>
      <c r="G99">
        <v>176.89852240067623</v>
      </c>
      <c r="I99" s="18" t="s">
        <v>169</v>
      </c>
      <c r="J99" s="11">
        <v>35</v>
      </c>
      <c r="K99" s="12">
        <v>22.659400000000002</v>
      </c>
      <c r="L99" s="12">
        <v>1.1091</v>
      </c>
      <c r="M99" s="12">
        <v>68</v>
      </c>
      <c r="N99" s="12">
        <v>20.43</v>
      </c>
      <c r="O99" s="12" t="s">
        <v>193</v>
      </c>
    </row>
    <row r="100" spans="1:16" ht="15.75" thickBot="1" x14ac:dyDescent="0.3">
      <c r="A100" t="s">
        <v>141</v>
      </c>
      <c r="B100">
        <v>3</v>
      </c>
      <c r="C100">
        <v>5</v>
      </c>
      <c r="D100">
        <v>7</v>
      </c>
      <c r="E100">
        <v>17.600000000000001</v>
      </c>
      <c r="F100">
        <v>57.2</v>
      </c>
      <c r="G100">
        <v>174.99189788672868</v>
      </c>
      <c r="I100" s="17"/>
    </row>
    <row r="101" spans="1:16" x14ac:dyDescent="0.25">
      <c r="A101" t="s">
        <v>141</v>
      </c>
      <c r="B101">
        <v>3</v>
      </c>
      <c r="C101">
        <v>1</v>
      </c>
      <c r="D101">
        <v>1</v>
      </c>
      <c r="E101">
        <v>17.600000000000001</v>
      </c>
      <c r="F101">
        <v>59</v>
      </c>
      <c r="G101">
        <v>185.30784852071005</v>
      </c>
      <c r="I101" s="48" t="s">
        <v>223</v>
      </c>
      <c r="J101" s="49"/>
      <c r="K101" s="49"/>
      <c r="L101" s="49"/>
      <c r="M101" s="49"/>
      <c r="N101" s="49"/>
      <c r="O101" s="49"/>
      <c r="P101" s="49"/>
    </row>
    <row r="102" spans="1:16" ht="30" x14ac:dyDescent="0.25">
      <c r="A102" t="s">
        <v>141</v>
      </c>
      <c r="B102">
        <v>3</v>
      </c>
      <c r="C102">
        <v>2</v>
      </c>
      <c r="D102">
        <v>24</v>
      </c>
      <c r="E102">
        <v>18.600000000000001</v>
      </c>
      <c r="F102">
        <v>58.1</v>
      </c>
      <c r="G102">
        <v>210.40916043956045</v>
      </c>
      <c r="I102" s="50" t="s">
        <v>215</v>
      </c>
      <c r="J102" s="51" t="s">
        <v>169</v>
      </c>
      <c r="K102" s="51" t="s">
        <v>224</v>
      </c>
      <c r="L102" s="51" t="s">
        <v>207</v>
      </c>
      <c r="M102" s="11" t="s">
        <v>219</v>
      </c>
      <c r="N102" s="51" t="s">
        <v>183</v>
      </c>
      <c r="O102" s="51" t="s">
        <v>220</v>
      </c>
      <c r="P102" s="51" t="s">
        <v>221</v>
      </c>
    </row>
    <row r="103" spans="1:16" x14ac:dyDescent="0.25">
      <c r="A103" t="s">
        <v>141</v>
      </c>
      <c r="B103">
        <v>3</v>
      </c>
      <c r="C103">
        <v>3</v>
      </c>
      <c r="D103">
        <v>29</v>
      </c>
      <c r="E103">
        <v>19.5</v>
      </c>
      <c r="F103">
        <v>57.9</v>
      </c>
      <c r="G103">
        <v>236.83494674556215</v>
      </c>
      <c r="I103" s="50"/>
      <c r="J103" s="51"/>
      <c r="K103" s="51"/>
      <c r="L103" s="51"/>
      <c r="M103" s="11" t="s">
        <v>222</v>
      </c>
      <c r="N103" s="51"/>
      <c r="O103" s="51"/>
      <c r="P103" s="51"/>
    </row>
    <row r="104" spans="1:16" x14ac:dyDescent="0.25">
      <c r="A104" t="s">
        <v>141</v>
      </c>
      <c r="B104">
        <v>3</v>
      </c>
      <c r="C104">
        <v>4</v>
      </c>
      <c r="D104">
        <v>4</v>
      </c>
      <c r="E104">
        <v>21.8</v>
      </c>
      <c r="F104">
        <v>56</v>
      </c>
      <c r="G104">
        <v>225.31713778529169</v>
      </c>
      <c r="I104" s="18" t="s">
        <v>169</v>
      </c>
      <c r="J104" s="11">
        <v>1</v>
      </c>
      <c r="K104" s="11">
        <v>2</v>
      </c>
      <c r="L104" s="20">
        <v>-3.1772</v>
      </c>
      <c r="M104" s="12">
        <v>0.95069999999999999</v>
      </c>
      <c r="N104" s="12">
        <v>68</v>
      </c>
      <c r="O104" s="20">
        <v>-3.34</v>
      </c>
      <c r="P104" s="12">
        <v>1.4E-3</v>
      </c>
    </row>
    <row r="106" spans="1:16" x14ac:dyDescent="0.25">
      <c r="I106" s="14"/>
    </row>
    <row r="107" spans="1:16" ht="51" x14ac:dyDescent="0.25">
      <c r="I107" s="15" t="s">
        <v>142</v>
      </c>
    </row>
    <row r="108" spans="1:16" x14ac:dyDescent="0.25">
      <c r="I108" s="16"/>
    </row>
    <row r="109" spans="1:16" x14ac:dyDescent="0.25">
      <c r="I109" s="14" t="s">
        <v>143</v>
      </c>
    </row>
    <row r="110" spans="1:16" ht="15.75" thickBot="1" x14ac:dyDescent="0.3">
      <c r="I110" s="17"/>
    </row>
    <row r="111" spans="1:16" x14ac:dyDescent="0.25">
      <c r="I111" s="48" t="s">
        <v>144</v>
      </c>
      <c r="J111" s="49"/>
    </row>
    <row r="112" spans="1:16" ht="85.5" x14ac:dyDescent="0.25">
      <c r="I112" s="18" t="s">
        <v>145</v>
      </c>
      <c r="J112" s="12" t="s">
        <v>146</v>
      </c>
    </row>
    <row r="113" spans="9:11" ht="45" x14ac:dyDescent="0.25">
      <c r="I113" s="18" t="s">
        <v>147</v>
      </c>
      <c r="J113" s="12" t="s">
        <v>5</v>
      </c>
    </row>
    <row r="114" spans="9:11" ht="60" x14ac:dyDescent="0.25">
      <c r="I114" s="18" t="s">
        <v>149</v>
      </c>
      <c r="J114" s="12" t="s">
        <v>150</v>
      </c>
    </row>
    <row r="115" spans="9:11" ht="45" x14ac:dyDescent="0.25">
      <c r="I115" s="18" t="s">
        <v>151</v>
      </c>
      <c r="J115" s="12" t="s">
        <v>152</v>
      </c>
    </row>
    <row r="116" spans="9:11" ht="75" x14ac:dyDescent="0.25">
      <c r="I116" s="18" t="s">
        <v>153</v>
      </c>
      <c r="J116" s="12" t="s">
        <v>154</v>
      </c>
    </row>
    <row r="117" spans="9:11" ht="60" x14ac:dyDescent="0.25">
      <c r="I117" s="18" t="s">
        <v>155</v>
      </c>
      <c r="J117" s="12" t="s">
        <v>156</v>
      </c>
    </row>
    <row r="118" spans="9:11" ht="75" x14ac:dyDescent="0.25">
      <c r="I118" s="18" t="s">
        <v>157</v>
      </c>
      <c r="J118" s="12" t="s">
        <v>158</v>
      </c>
    </row>
    <row r="119" spans="9:11" ht="15.75" thickBot="1" x14ac:dyDescent="0.3">
      <c r="I119" s="17"/>
    </row>
    <row r="120" spans="9:11" x14ac:dyDescent="0.25">
      <c r="I120" s="48" t="s">
        <v>159</v>
      </c>
      <c r="J120" s="49"/>
      <c r="K120" s="49"/>
    </row>
    <row r="121" spans="9:11" x14ac:dyDescent="0.25">
      <c r="I121" s="18" t="s">
        <v>160</v>
      </c>
      <c r="J121" s="11" t="s">
        <v>161</v>
      </c>
      <c r="K121" s="11" t="s">
        <v>162</v>
      </c>
    </row>
    <row r="122" spans="9:11" ht="42.75" x14ac:dyDescent="0.25">
      <c r="I122" s="18" t="s">
        <v>163</v>
      </c>
      <c r="J122" s="12">
        <v>3</v>
      </c>
      <c r="K122" s="12" t="s">
        <v>164</v>
      </c>
    </row>
    <row r="123" spans="9:11" x14ac:dyDescent="0.25">
      <c r="I123" s="18" t="s">
        <v>165</v>
      </c>
      <c r="J123" s="12">
        <v>5</v>
      </c>
      <c r="K123" s="12" t="s">
        <v>166</v>
      </c>
    </row>
    <row r="124" spans="9:11" x14ac:dyDescent="0.25">
      <c r="I124" s="18" t="s">
        <v>167</v>
      </c>
      <c r="J124" s="12">
        <v>4</v>
      </c>
      <c r="K124" s="12" t="s">
        <v>168</v>
      </c>
    </row>
    <row r="125" spans="9:11" ht="156.75" x14ac:dyDescent="0.25">
      <c r="I125" s="18" t="s">
        <v>169</v>
      </c>
      <c r="J125" s="12">
        <v>35</v>
      </c>
      <c r="K125" s="12" t="s">
        <v>170</v>
      </c>
    </row>
    <row r="126" spans="9:11" ht="15.75" thickBot="1" x14ac:dyDescent="0.3">
      <c r="I126" s="17"/>
    </row>
    <row r="127" spans="9:11" x14ac:dyDescent="0.25">
      <c r="I127" s="48" t="s">
        <v>171</v>
      </c>
      <c r="J127" s="49"/>
    </row>
    <row r="128" spans="9:11" ht="60" x14ac:dyDescent="0.25">
      <c r="I128" s="18" t="s">
        <v>172</v>
      </c>
      <c r="J128" s="12">
        <v>4</v>
      </c>
    </row>
    <row r="129" spans="9:17" ht="30" x14ac:dyDescent="0.25">
      <c r="I129" s="18" t="s">
        <v>173</v>
      </c>
      <c r="J129" s="12">
        <v>36</v>
      </c>
    </row>
    <row r="130" spans="9:17" ht="30" x14ac:dyDescent="0.25">
      <c r="I130" s="18" t="s">
        <v>174</v>
      </c>
      <c r="J130" s="12">
        <v>119</v>
      </c>
    </row>
    <row r="131" spans="9:17" ht="30" x14ac:dyDescent="0.25">
      <c r="I131" s="18" t="s">
        <v>175</v>
      </c>
      <c r="J131" s="12">
        <v>1</v>
      </c>
    </row>
    <row r="132" spans="9:17" ht="45" x14ac:dyDescent="0.25">
      <c r="I132" s="18" t="s">
        <v>176</v>
      </c>
      <c r="J132" s="12">
        <v>384</v>
      </c>
    </row>
    <row r="133" spans="9:17" ht="15.75" thickBot="1" x14ac:dyDescent="0.3">
      <c r="I133" s="17"/>
    </row>
    <row r="134" spans="9:17" x14ac:dyDescent="0.25">
      <c r="I134" s="48" t="s">
        <v>177</v>
      </c>
      <c r="J134" s="49"/>
    </row>
    <row r="135" spans="9:17" ht="75" x14ac:dyDescent="0.25">
      <c r="I135" s="18" t="s">
        <v>178</v>
      </c>
      <c r="J135" s="12">
        <v>385</v>
      </c>
    </row>
    <row r="136" spans="9:17" ht="75" x14ac:dyDescent="0.25">
      <c r="I136" s="18" t="s">
        <v>179</v>
      </c>
      <c r="J136" s="12">
        <v>384</v>
      </c>
    </row>
    <row r="137" spans="9:17" ht="90" x14ac:dyDescent="0.25">
      <c r="I137" s="18" t="s">
        <v>180</v>
      </c>
      <c r="J137" s="12">
        <v>1</v>
      </c>
    </row>
    <row r="138" spans="9:17" ht="15.75" thickBot="1" x14ac:dyDescent="0.3">
      <c r="I138" s="17"/>
    </row>
    <row r="139" spans="9:17" x14ac:dyDescent="0.25">
      <c r="I139" s="48" t="s">
        <v>181</v>
      </c>
      <c r="J139" s="49"/>
      <c r="K139" s="49"/>
      <c r="L139" s="49"/>
      <c r="M139" s="49"/>
      <c r="N139" s="49"/>
      <c r="O139" s="49"/>
      <c r="P139" s="49"/>
      <c r="Q139" s="49"/>
    </row>
    <row r="140" spans="9:17" ht="60" x14ac:dyDescent="0.25">
      <c r="I140" s="18" t="s">
        <v>182</v>
      </c>
      <c r="J140" s="11" t="s">
        <v>183</v>
      </c>
      <c r="K140" s="11" t="s">
        <v>184</v>
      </c>
      <c r="L140" s="11" t="s">
        <v>185</v>
      </c>
      <c r="M140" s="11" t="s">
        <v>186</v>
      </c>
      <c r="N140" s="11" t="s">
        <v>187</v>
      </c>
      <c r="O140" s="11" t="s">
        <v>188</v>
      </c>
      <c r="P140" s="11" t="s">
        <v>189</v>
      </c>
      <c r="Q140" s="11" t="s">
        <v>190</v>
      </c>
    </row>
    <row r="141" spans="9:17" ht="85.5" x14ac:dyDescent="0.25">
      <c r="I141" s="18" t="s">
        <v>169</v>
      </c>
      <c r="J141" s="12">
        <v>34</v>
      </c>
      <c r="K141" s="12">
        <v>1266.491098</v>
      </c>
      <c r="L141" s="12">
        <v>37.249738000000001</v>
      </c>
      <c r="M141" s="12" t="s">
        <v>191</v>
      </c>
      <c r="N141" s="12" t="s">
        <v>192</v>
      </c>
      <c r="O141" s="12">
        <v>69.474000000000004</v>
      </c>
      <c r="P141" s="12">
        <v>3.86</v>
      </c>
      <c r="Q141" s="12" t="s">
        <v>193</v>
      </c>
    </row>
    <row r="142" spans="9:17" ht="156.75" x14ac:dyDescent="0.25">
      <c r="I142" s="18" t="s">
        <v>163</v>
      </c>
      <c r="J142" s="12">
        <v>2</v>
      </c>
      <c r="K142" s="12">
        <v>722.25943199999995</v>
      </c>
      <c r="L142" s="12">
        <v>361.12971599999997</v>
      </c>
      <c r="M142" s="12" t="s">
        <v>194</v>
      </c>
      <c r="N142" s="12" t="s">
        <v>195</v>
      </c>
      <c r="O142" s="12">
        <v>6.7702</v>
      </c>
      <c r="P142" s="12">
        <v>26.23</v>
      </c>
      <c r="Q142" s="12">
        <v>5.9999999999999995E-4</v>
      </c>
    </row>
    <row r="143" spans="9:17" ht="71.25" x14ac:dyDescent="0.25">
      <c r="I143" s="18" t="s">
        <v>196</v>
      </c>
      <c r="J143" s="12">
        <v>8</v>
      </c>
      <c r="K143" s="12">
        <v>115.828727</v>
      </c>
      <c r="L143" s="12">
        <v>14.478591</v>
      </c>
      <c r="M143" s="12" t="s">
        <v>197</v>
      </c>
      <c r="N143" s="12" t="s">
        <v>198</v>
      </c>
      <c r="O143" s="12">
        <v>271</v>
      </c>
      <c r="P143" s="12">
        <v>1.4</v>
      </c>
      <c r="Q143" s="12">
        <v>0.1978</v>
      </c>
    </row>
    <row r="144" spans="9:17" ht="71.25" x14ac:dyDescent="0.25">
      <c r="I144" s="18" t="s">
        <v>199</v>
      </c>
      <c r="J144" s="12">
        <v>68</v>
      </c>
      <c r="K144" s="12">
        <v>656.36574399999995</v>
      </c>
      <c r="L144" s="12">
        <v>9.6524370000000008</v>
      </c>
      <c r="M144" s="12" t="s">
        <v>200</v>
      </c>
      <c r="N144" s="12" t="s">
        <v>198</v>
      </c>
      <c r="O144" s="12">
        <v>271</v>
      </c>
      <c r="P144" s="12">
        <v>0.93</v>
      </c>
      <c r="Q144" s="12">
        <v>0.62949999999999995</v>
      </c>
    </row>
    <row r="145" spans="9:17" ht="30" x14ac:dyDescent="0.25">
      <c r="I145" s="18" t="s">
        <v>201</v>
      </c>
      <c r="J145" s="12">
        <v>271</v>
      </c>
      <c r="K145" s="12">
        <v>2809.3771059999999</v>
      </c>
      <c r="L145" s="12">
        <v>10.366705</v>
      </c>
      <c r="M145" s="12" t="s">
        <v>202</v>
      </c>
      <c r="N145" s="12" t="s">
        <v>203</v>
      </c>
      <c r="O145" s="12" t="s">
        <v>203</v>
      </c>
      <c r="P145" s="12" t="s">
        <v>203</v>
      </c>
      <c r="Q145" s="12" t="s">
        <v>203</v>
      </c>
    </row>
    <row r="146" spans="9:17" x14ac:dyDescent="0.25">
      <c r="I146" s="17"/>
    </row>
    <row r="147" spans="9:17" x14ac:dyDescent="0.25">
      <c r="I147" s="17"/>
    </row>
    <row r="148" spans="9:17" ht="76.5" x14ac:dyDescent="0.25">
      <c r="I148" s="19" t="s">
        <v>204</v>
      </c>
    </row>
    <row r="149" spans="9:17" ht="15.75" thickBot="1" x14ac:dyDescent="0.3">
      <c r="I149" s="17"/>
    </row>
    <row r="150" spans="9:17" x14ac:dyDescent="0.25">
      <c r="I150" s="48" t="s">
        <v>205</v>
      </c>
      <c r="J150" s="49"/>
    </row>
    <row r="151" spans="9:17" ht="30" x14ac:dyDescent="0.25">
      <c r="I151" s="18" t="s">
        <v>206</v>
      </c>
      <c r="J151" s="11" t="s">
        <v>207</v>
      </c>
    </row>
    <row r="152" spans="9:17" x14ac:dyDescent="0.25">
      <c r="I152" s="18" t="s">
        <v>163</v>
      </c>
      <c r="J152" s="12">
        <v>2.7383000000000002</v>
      </c>
    </row>
    <row r="153" spans="9:17" ht="30" x14ac:dyDescent="0.25">
      <c r="I153" s="18" t="s">
        <v>196</v>
      </c>
      <c r="J153" s="12">
        <v>0.1179</v>
      </c>
    </row>
    <row r="154" spans="9:17" ht="30" x14ac:dyDescent="0.25">
      <c r="I154" s="18" t="s">
        <v>199</v>
      </c>
      <c r="J154" s="20">
        <v>-0.19700000000000001</v>
      </c>
    </row>
    <row r="155" spans="9:17" ht="30" x14ac:dyDescent="0.25">
      <c r="I155" s="18" t="s">
        <v>201</v>
      </c>
      <c r="J155" s="12">
        <v>10.3667</v>
      </c>
    </row>
    <row r="156" spans="9:17" ht="15.75" thickBot="1" x14ac:dyDescent="0.3">
      <c r="I156" s="17"/>
    </row>
    <row r="157" spans="9:17" x14ac:dyDescent="0.25">
      <c r="I157" s="48" t="s">
        <v>208</v>
      </c>
      <c r="J157" s="49"/>
    </row>
    <row r="158" spans="9:17" ht="60" x14ac:dyDescent="0.25">
      <c r="I158" s="18" t="s">
        <v>209</v>
      </c>
      <c r="J158" s="12" t="s">
        <v>225</v>
      </c>
    </row>
    <row r="159" spans="9:17" ht="60" x14ac:dyDescent="0.25">
      <c r="I159" s="18" t="s">
        <v>211</v>
      </c>
      <c r="J159" s="12">
        <v>1903.5</v>
      </c>
    </row>
    <row r="160" spans="9:17" ht="60" x14ac:dyDescent="0.25">
      <c r="I160" s="18" t="s">
        <v>212</v>
      </c>
      <c r="J160" s="12">
        <v>1903.6</v>
      </c>
    </row>
    <row r="161" spans="9:15" ht="60" x14ac:dyDescent="0.25">
      <c r="I161" s="18" t="s">
        <v>213</v>
      </c>
      <c r="J161" s="12">
        <v>1899.8</v>
      </c>
    </row>
    <row r="162" spans="9:15" ht="15.75" thickBot="1" x14ac:dyDescent="0.3">
      <c r="I162" s="17"/>
    </row>
    <row r="163" spans="9:15" x14ac:dyDescent="0.25">
      <c r="I163" s="48" t="s">
        <v>214</v>
      </c>
      <c r="J163" s="49"/>
      <c r="K163" s="49"/>
      <c r="L163" s="49"/>
      <c r="M163" s="49"/>
    </row>
    <row r="164" spans="9:15" x14ac:dyDescent="0.25">
      <c r="I164" s="18" t="s">
        <v>215</v>
      </c>
      <c r="J164" s="11" t="s">
        <v>216</v>
      </c>
      <c r="K164" s="11" t="s">
        <v>217</v>
      </c>
      <c r="L164" s="11" t="s">
        <v>189</v>
      </c>
      <c r="M164" s="11" t="s">
        <v>190</v>
      </c>
    </row>
    <row r="165" spans="9:15" x14ac:dyDescent="0.25">
      <c r="I165" s="18" t="s">
        <v>169</v>
      </c>
      <c r="J165" s="12">
        <v>34</v>
      </c>
      <c r="K165" s="12">
        <v>68</v>
      </c>
      <c r="L165" s="12">
        <v>4.1399999999999997</v>
      </c>
      <c r="M165" s="12" t="s">
        <v>193</v>
      </c>
    </row>
    <row r="166" spans="9:15" ht="15.75" thickBot="1" x14ac:dyDescent="0.3">
      <c r="I166" s="17"/>
    </row>
    <row r="167" spans="9:15" x14ac:dyDescent="0.25">
      <c r="I167" s="48" t="s">
        <v>218</v>
      </c>
      <c r="J167" s="49"/>
      <c r="K167" s="49"/>
      <c r="L167" s="49"/>
      <c r="M167" s="49"/>
      <c r="N167" s="49"/>
      <c r="O167" s="49"/>
    </row>
    <row r="168" spans="9:15" ht="30" x14ac:dyDescent="0.25">
      <c r="I168" s="50" t="s">
        <v>215</v>
      </c>
      <c r="J168" s="51" t="s">
        <v>169</v>
      </c>
      <c r="K168" s="51" t="s">
        <v>207</v>
      </c>
      <c r="L168" s="11" t="s">
        <v>219</v>
      </c>
      <c r="M168" s="51" t="s">
        <v>183</v>
      </c>
      <c r="N168" s="51" t="s">
        <v>220</v>
      </c>
      <c r="O168" s="51" t="s">
        <v>221</v>
      </c>
    </row>
    <row r="169" spans="9:15" x14ac:dyDescent="0.25">
      <c r="I169" s="50"/>
      <c r="J169" s="51"/>
      <c r="K169" s="51"/>
      <c r="L169" s="11" t="s">
        <v>222</v>
      </c>
      <c r="M169" s="51"/>
      <c r="N169" s="51"/>
      <c r="O169" s="51"/>
    </row>
    <row r="170" spans="9:15" x14ac:dyDescent="0.25">
      <c r="I170" s="18" t="s">
        <v>169</v>
      </c>
      <c r="J170" s="11">
        <v>1</v>
      </c>
      <c r="K170" s="12">
        <v>57.030999999999999</v>
      </c>
      <c r="L170" s="12">
        <v>1.3415999999999999</v>
      </c>
      <c r="M170" s="12">
        <v>68</v>
      </c>
      <c r="N170" s="12">
        <v>42.51</v>
      </c>
      <c r="O170" s="12" t="s">
        <v>193</v>
      </c>
    </row>
    <row r="171" spans="9:15" x14ac:dyDescent="0.25">
      <c r="I171" s="18" t="s">
        <v>169</v>
      </c>
      <c r="J171" s="11">
        <v>2</v>
      </c>
      <c r="K171" s="12">
        <v>55.677399999999999</v>
      </c>
      <c r="L171" s="12">
        <v>1.3415999999999999</v>
      </c>
      <c r="M171" s="12">
        <v>68</v>
      </c>
      <c r="N171" s="12">
        <v>41.5</v>
      </c>
      <c r="O171" s="12" t="s">
        <v>193</v>
      </c>
    </row>
    <row r="172" spans="9:15" x14ac:dyDescent="0.25">
      <c r="I172" s="18" t="s">
        <v>169</v>
      </c>
      <c r="J172" s="11">
        <v>3</v>
      </c>
      <c r="K172" s="12">
        <v>55.454300000000003</v>
      </c>
      <c r="L172" s="12">
        <v>1.3415999999999999</v>
      </c>
      <c r="M172" s="12">
        <v>68</v>
      </c>
      <c r="N172" s="12">
        <v>41.34</v>
      </c>
      <c r="O172" s="12" t="s">
        <v>193</v>
      </c>
    </row>
    <row r="173" spans="9:15" x14ac:dyDescent="0.25">
      <c r="I173" s="18" t="s">
        <v>169</v>
      </c>
      <c r="J173" s="11">
        <v>4</v>
      </c>
      <c r="K173" s="12">
        <v>53.721899999999998</v>
      </c>
      <c r="L173" s="12">
        <v>1.3415999999999999</v>
      </c>
      <c r="M173" s="12">
        <v>68</v>
      </c>
      <c r="N173" s="12">
        <v>40.04</v>
      </c>
      <c r="O173" s="12" t="s">
        <v>193</v>
      </c>
    </row>
    <row r="174" spans="9:15" x14ac:dyDescent="0.25">
      <c r="I174" s="18" t="s">
        <v>169</v>
      </c>
      <c r="J174" s="11">
        <v>5</v>
      </c>
      <c r="K174" s="12">
        <v>53.037599999999998</v>
      </c>
      <c r="L174" s="12">
        <v>1.3415999999999999</v>
      </c>
      <c r="M174" s="12">
        <v>68</v>
      </c>
      <c r="N174" s="12">
        <v>39.53</v>
      </c>
      <c r="O174" s="12" t="s">
        <v>193</v>
      </c>
    </row>
    <row r="175" spans="9:15" x14ac:dyDescent="0.25">
      <c r="I175" s="18" t="s">
        <v>169</v>
      </c>
      <c r="J175" s="11">
        <v>6</v>
      </c>
      <c r="K175" s="12">
        <v>56.835999999999999</v>
      </c>
      <c r="L175" s="12">
        <v>1.3415999999999999</v>
      </c>
      <c r="M175" s="12">
        <v>68</v>
      </c>
      <c r="N175" s="12">
        <v>42.37</v>
      </c>
      <c r="O175" s="12" t="s">
        <v>193</v>
      </c>
    </row>
    <row r="176" spans="9:15" x14ac:dyDescent="0.25">
      <c r="I176" s="18" t="s">
        <v>169</v>
      </c>
      <c r="J176" s="11">
        <v>7</v>
      </c>
      <c r="K176" s="12">
        <v>55.915100000000002</v>
      </c>
      <c r="L176" s="12">
        <v>1.3415999999999999</v>
      </c>
      <c r="M176" s="12">
        <v>68</v>
      </c>
      <c r="N176" s="12">
        <v>41.68</v>
      </c>
      <c r="O176" s="12" t="s">
        <v>193</v>
      </c>
    </row>
    <row r="177" spans="9:15" x14ac:dyDescent="0.25">
      <c r="I177" s="18" t="s">
        <v>169</v>
      </c>
      <c r="J177" s="11">
        <v>8</v>
      </c>
      <c r="K177" s="12">
        <v>55.135199999999998</v>
      </c>
      <c r="L177" s="12">
        <v>1.3415999999999999</v>
      </c>
      <c r="M177" s="12">
        <v>68</v>
      </c>
      <c r="N177" s="12">
        <v>41.1</v>
      </c>
      <c r="O177" s="12" t="s">
        <v>193</v>
      </c>
    </row>
    <row r="178" spans="9:15" x14ac:dyDescent="0.25">
      <c r="I178" s="18" t="s">
        <v>169</v>
      </c>
      <c r="J178" s="11">
        <v>9</v>
      </c>
      <c r="K178" s="12">
        <v>53.817100000000003</v>
      </c>
      <c r="L178" s="12">
        <v>1.3415999999999999</v>
      </c>
      <c r="M178" s="12">
        <v>68</v>
      </c>
      <c r="N178" s="12">
        <v>40.119999999999997</v>
      </c>
      <c r="O178" s="12" t="s">
        <v>193</v>
      </c>
    </row>
    <row r="179" spans="9:15" x14ac:dyDescent="0.25">
      <c r="I179" s="18" t="s">
        <v>169</v>
      </c>
      <c r="J179" s="11">
        <v>10</v>
      </c>
      <c r="K179" s="12">
        <v>55.310499999999998</v>
      </c>
      <c r="L179" s="12">
        <v>1.3415999999999999</v>
      </c>
      <c r="M179" s="12">
        <v>68</v>
      </c>
      <c r="N179" s="12">
        <v>41.23</v>
      </c>
      <c r="O179" s="12" t="s">
        <v>193</v>
      </c>
    </row>
    <row r="180" spans="9:15" x14ac:dyDescent="0.25">
      <c r="I180" s="18" t="s">
        <v>169</v>
      </c>
      <c r="J180" s="11">
        <v>11</v>
      </c>
      <c r="K180" s="12">
        <v>59.401600000000002</v>
      </c>
      <c r="L180" s="12">
        <v>1.3415999999999999</v>
      </c>
      <c r="M180" s="12">
        <v>68</v>
      </c>
      <c r="N180" s="12">
        <v>44.28</v>
      </c>
      <c r="O180" s="12" t="s">
        <v>193</v>
      </c>
    </row>
    <row r="181" spans="9:15" x14ac:dyDescent="0.25">
      <c r="I181" s="18" t="s">
        <v>169</v>
      </c>
      <c r="J181" s="11">
        <v>12</v>
      </c>
      <c r="K181" s="12">
        <v>54.306899999999999</v>
      </c>
      <c r="L181" s="12">
        <v>1.3764000000000001</v>
      </c>
      <c r="M181" s="12">
        <v>68</v>
      </c>
      <c r="N181" s="12">
        <v>39.46</v>
      </c>
      <c r="O181" s="12" t="s">
        <v>193</v>
      </c>
    </row>
    <row r="182" spans="9:15" x14ac:dyDescent="0.25">
      <c r="I182" s="18" t="s">
        <v>169</v>
      </c>
      <c r="J182" s="11">
        <v>13</v>
      </c>
      <c r="K182" s="12">
        <v>55.8508</v>
      </c>
      <c r="L182" s="12">
        <v>1.3415999999999999</v>
      </c>
      <c r="M182" s="12">
        <v>68</v>
      </c>
      <c r="N182" s="12">
        <v>41.63</v>
      </c>
      <c r="O182" s="12" t="s">
        <v>193</v>
      </c>
    </row>
    <row r="183" spans="9:15" x14ac:dyDescent="0.25">
      <c r="I183" s="18" t="s">
        <v>169</v>
      </c>
      <c r="J183" s="11">
        <v>14</v>
      </c>
      <c r="K183" s="12">
        <v>55.987000000000002</v>
      </c>
      <c r="L183" s="12">
        <v>1.3415999999999999</v>
      </c>
      <c r="M183" s="12">
        <v>68</v>
      </c>
      <c r="N183" s="12">
        <v>41.73</v>
      </c>
      <c r="O183" s="12" t="s">
        <v>193</v>
      </c>
    </row>
    <row r="184" spans="9:15" x14ac:dyDescent="0.25">
      <c r="I184" s="18" t="s">
        <v>169</v>
      </c>
      <c r="J184" s="11">
        <v>15</v>
      </c>
      <c r="K184" s="12">
        <v>58.505299999999998</v>
      </c>
      <c r="L184" s="12">
        <v>1.3415999999999999</v>
      </c>
      <c r="M184" s="12">
        <v>68</v>
      </c>
      <c r="N184" s="12">
        <v>43.61</v>
      </c>
      <c r="O184" s="12" t="s">
        <v>193</v>
      </c>
    </row>
    <row r="185" spans="9:15" x14ac:dyDescent="0.25">
      <c r="I185" s="18" t="s">
        <v>169</v>
      </c>
      <c r="J185" s="11">
        <v>16</v>
      </c>
      <c r="K185" s="12">
        <v>48.677599999999998</v>
      </c>
      <c r="L185" s="12">
        <v>1.3415999999999999</v>
      </c>
      <c r="M185" s="12">
        <v>68</v>
      </c>
      <c r="N185" s="12">
        <v>36.28</v>
      </c>
      <c r="O185" s="12" t="s">
        <v>193</v>
      </c>
    </row>
    <row r="186" spans="9:15" x14ac:dyDescent="0.25">
      <c r="I186" s="18" t="s">
        <v>169</v>
      </c>
      <c r="J186" s="11">
        <v>17</v>
      </c>
      <c r="K186" s="12">
        <v>54.617899999999999</v>
      </c>
      <c r="L186" s="12">
        <v>1.3415999999999999</v>
      </c>
      <c r="M186" s="12">
        <v>68</v>
      </c>
      <c r="N186" s="12">
        <v>40.71</v>
      </c>
      <c r="O186" s="12" t="s">
        <v>193</v>
      </c>
    </row>
    <row r="187" spans="9:15" x14ac:dyDescent="0.25">
      <c r="I187" s="18" t="s">
        <v>169</v>
      </c>
      <c r="J187" s="11">
        <v>18</v>
      </c>
      <c r="K187" s="12">
        <v>53.377800000000001</v>
      </c>
      <c r="L187" s="12">
        <v>1.3415999999999999</v>
      </c>
      <c r="M187" s="12">
        <v>68</v>
      </c>
      <c r="N187" s="12">
        <v>39.79</v>
      </c>
      <c r="O187" s="12" t="s">
        <v>193</v>
      </c>
    </row>
    <row r="188" spans="9:15" x14ac:dyDescent="0.25">
      <c r="I188" s="18" t="s">
        <v>169</v>
      </c>
      <c r="J188" s="11">
        <v>19</v>
      </c>
      <c r="K188" s="12">
        <v>55.981200000000001</v>
      </c>
      <c r="L188" s="12">
        <v>1.3415999999999999</v>
      </c>
      <c r="M188" s="12">
        <v>68</v>
      </c>
      <c r="N188" s="12">
        <v>41.73</v>
      </c>
      <c r="O188" s="12" t="s">
        <v>193</v>
      </c>
    </row>
    <row r="189" spans="9:15" x14ac:dyDescent="0.25">
      <c r="I189" s="18" t="s">
        <v>169</v>
      </c>
      <c r="J189" s="11">
        <v>20</v>
      </c>
      <c r="K189" s="12">
        <v>55.052799999999998</v>
      </c>
      <c r="L189" s="12">
        <v>1.3415999999999999</v>
      </c>
      <c r="M189" s="12">
        <v>68</v>
      </c>
      <c r="N189" s="12">
        <v>41.04</v>
      </c>
      <c r="O189" s="12" t="s">
        <v>193</v>
      </c>
    </row>
    <row r="190" spans="9:15" x14ac:dyDescent="0.25">
      <c r="I190" s="18" t="s">
        <v>169</v>
      </c>
      <c r="J190" s="11">
        <v>21</v>
      </c>
      <c r="K190" s="12">
        <v>56.651499999999999</v>
      </c>
      <c r="L190" s="12">
        <v>1.3415999999999999</v>
      </c>
      <c r="M190" s="12">
        <v>68</v>
      </c>
      <c r="N190" s="12">
        <v>42.23</v>
      </c>
      <c r="O190" s="12" t="s">
        <v>193</v>
      </c>
    </row>
    <row r="191" spans="9:15" x14ac:dyDescent="0.25">
      <c r="I191" s="18" t="s">
        <v>169</v>
      </c>
      <c r="J191" s="11">
        <v>22</v>
      </c>
      <c r="K191" s="12">
        <v>55.202399999999997</v>
      </c>
      <c r="L191" s="12">
        <v>1.3415999999999999</v>
      </c>
      <c r="M191" s="12">
        <v>68</v>
      </c>
      <c r="N191" s="12">
        <v>41.15</v>
      </c>
      <c r="O191" s="12" t="s">
        <v>193</v>
      </c>
    </row>
    <row r="192" spans="9:15" x14ac:dyDescent="0.25">
      <c r="I192" s="18" t="s">
        <v>169</v>
      </c>
      <c r="J192" s="11">
        <v>23</v>
      </c>
      <c r="K192" s="12">
        <v>54.924399999999999</v>
      </c>
      <c r="L192" s="12">
        <v>1.3415999999999999</v>
      </c>
      <c r="M192" s="12">
        <v>68</v>
      </c>
      <c r="N192" s="12">
        <v>40.94</v>
      </c>
      <c r="O192" s="12" t="s">
        <v>193</v>
      </c>
    </row>
    <row r="193" spans="9:16" x14ac:dyDescent="0.25">
      <c r="I193" s="18" t="s">
        <v>169</v>
      </c>
      <c r="J193" s="11">
        <v>24</v>
      </c>
      <c r="K193" s="12">
        <v>55.813600000000001</v>
      </c>
      <c r="L193" s="12">
        <v>1.3415999999999999</v>
      </c>
      <c r="M193" s="12">
        <v>68</v>
      </c>
      <c r="N193" s="12">
        <v>41.6</v>
      </c>
      <c r="O193" s="12" t="s">
        <v>193</v>
      </c>
    </row>
    <row r="194" spans="9:16" x14ac:dyDescent="0.25">
      <c r="I194" s="18" t="s">
        <v>169</v>
      </c>
      <c r="J194" s="11">
        <v>25</v>
      </c>
      <c r="K194" s="12">
        <v>56.946399999999997</v>
      </c>
      <c r="L194" s="12">
        <v>1.3415999999999999</v>
      </c>
      <c r="M194" s="12">
        <v>68</v>
      </c>
      <c r="N194" s="12">
        <v>42.45</v>
      </c>
      <c r="O194" s="12" t="s">
        <v>193</v>
      </c>
    </row>
    <row r="195" spans="9:16" x14ac:dyDescent="0.25">
      <c r="I195" s="18" t="s">
        <v>169</v>
      </c>
      <c r="J195" s="11">
        <v>26</v>
      </c>
      <c r="K195" s="12">
        <v>55.6126</v>
      </c>
      <c r="L195" s="12">
        <v>1.3415999999999999</v>
      </c>
      <c r="M195" s="12">
        <v>68</v>
      </c>
      <c r="N195" s="12">
        <v>41.45</v>
      </c>
      <c r="O195" s="12" t="s">
        <v>193</v>
      </c>
    </row>
    <row r="196" spans="9:16" x14ac:dyDescent="0.25">
      <c r="I196" s="18" t="s">
        <v>169</v>
      </c>
      <c r="J196" s="11">
        <v>27</v>
      </c>
      <c r="K196" s="12">
        <v>55.070700000000002</v>
      </c>
      <c r="L196" s="12">
        <v>1.3415999999999999</v>
      </c>
      <c r="M196" s="12">
        <v>68</v>
      </c>
      <c r="N196" s="12">
        <v>41.05</v>
      </c>
      <c r="O196" s="12" t="s">
        <v>193</v>
      </c>
    </row>
    <row r="197" spans="9:16" x14ac:dyDescent="0.25">
      <c r="I197" s="18" t="s">
        <v>169</v>
      </c>
      <c r="J197" s="11">
        <v>28</v>
      </c>
      <c r="K197" s="12">
        <v>55.770699999999998</v>
      </c>
      <c r="L197" s="12">
        <v>1.3415999999999999</v>
      </c>
      <c r="M197" s="12">
        <v>68</v>
      </c>
      <c r="N197" s="12">
        <v>41.57</v>
      </c>
      <c r="O197" s="12" t="s">
        <v>193</v>
      </c>
    </row>
    <row r="198" spans="9:16" x14ac:dyDescent="0.25">
      <c r="I198" s="18" t="s">
        <v>169</v>
      </c>
      <c r="J198" s="11">
        <v>29</v>
      </c>
      <c r="K198" s="12">
        <v>55.333799999999997</v>
      </c>
      <c r="L198" s="12">
        <v>1.3415999999999999</v>
      </c>
      <c r="M198" s="12">
        <v>68</v>
      </c>
      <c r="N198" s="12">
        <v>41.25</v>
      </c>
      <c r="O198" s="12" t="s">
        <v>193</v>
      </c>
    </row>
    <row r="199" spans="9:16" x14ac:dyDescent="0.25">
      <c r="I199" s="18" t="s">
        <v>169</v>
      </c>
      <c r="J199" s="11">
        <v>30</v>
      </c>
      <c r="K199" s="12">
        <v>57.441400000000002</v>
      </c>
      <c r="L199" s="12">
        <v>1.3415999999999999</v>
      </c>
      <c r="M199" s="12">
        <v>68</v>
      </c>
      <c r="N199" s="12">
        <v>42.82</v>
      </c>
      <c r="O199" s="12" t="s">
        <v>193</v>
      </c>
    </row>
    <row r="200" spans="9:16" x14ac:dyDescent="0.25">
      <c r="I200" s="18" t="s">
        <v>169</v>
      </c>
      <c r="J200" s="11">
        <v>31</v>
      </c>
      <c r="K200" s="12">
        <v>54.343600000000002</v>
      </c>
      <c r="L200" s="12">
        <v>1.3415999999999999</v>
      </c>
      <c r="M200" s="12">
        <v>68</v>
      </c>
      <c r="N200" s="12">
        <v>40.51</v>
      </c>
      <c r="O200" s="12" t="s">
        <v>193</v>
      </c>
    </row>
    <row r="201" spans="9:16" x14ac:dyDescent="0.25">
      <c r="I201" s="18" t="s">
        <v>169</v>
      </c>
      <c r="J201" s="11">
        <v>32</v>
      </c>
      <c r="K201" s="12">
        <v>53.024799999999999</v>
      </c>
      <c r="L201" s="12">
        <v>1.3415999999999999</v>
      </c>
      <c r="M201" s="12">
        <v>68</v>
      </c>
      <c r="N201" s="12">
        <v>39.520000000000003</v>
      </c>
      <c r="O201" s="12" t="s">
        <v>193</v>
      </c>
    </row>
    <row r="202" spans="9:16" x14ac:dyDescent="0.25">
      <c r="I202" s="18" t="s">
        <v>169</v>
      </c>
      <c r="J202" s="11">
        <v>33</v>
      </c>
      <c r="K202" s="12">
        <v>55.495199999999997</v>
      </c>
      <c r="L202" s="12">
        <v>1.3415999999999999</v>
      </c>
      <c r="M202" s="12">
        <v>68</v>
      </c>
      <c r="N202" s="12">
        <v>41.37</v>
      </c>
      <c r="O202" s="12" t="s">
        <v>193</v>
      </c>
    </row>
    <row r="203" spans="9:16" x14ac:dyDescent="0.25">
      <c r="I203" s="18" t="s">
        <v>169</v>
      </c>
      <c r="J203" s="11">
        <v>34</v>
      </c>
      <c r="K203" s="12">
        <v>58.6526</v>
      </c>
      <c r="L203" s="12">
        <v>1.3415999999999999</v>
      </c>
      <c r="M203" s="12">
        <v>68</v>
      </c>
      <c r="N203" s="12">
        <v>43.72</v>
      </c>
      <c r="O203" s="12" t="s">
        <v>193</v>
      </c>
    </row>
    <row r="204" spans="9:16" x14ac:dyDescent="0.25">
      <c r="I204" s="18" t="s">
        <v>169</v>
      </c>
      <c r="J204" s="11">
        <v>35</v>
      </c>
      <c r="K204" s="12">
        <v>53.5593</v>
      </c>
      <c r="L204" s="12">
        <v>1.3415999999999999</v>
      </c>
      <c r="M204" s="12">
        <v>68</v>
      </c>
      <c r="N204" s="12">
        <v>39.92</v>
      </c>
      <c r="O204" s="12" t="s">
        <v>193</v>
      </c>
    </row>
    <row r="205" spans="9:16" ht="15.75" thickBot="1" x14ac:dyDescent="0.3">
      <c r="I205" s="17"/>
    </row>
    <row r="206" spans="9:16" x14ac:dyDescent="0.25">
      <c r="I206" s="48" t="s">
        <v>223</v>
      </c>
      <c r="J206" s="49"/>
      <c r="K206" s="49"/>
      <c r="L206" s="49"/>
      <c r="M206" s="49"/>
      <c r="N206" s="49"/>
      <c r="O206" s="49"/>
      <c r="P206" s="49"/>
    </row>
    <row r="207" spans="9:16" ht="30" x14ac:dyDescent="0.25">
      <c r="I207" s="50" t="s">
        <v>215</v>
      </c>
      <c r="J207" s="51" t="s">
        <v>169</v>
      </c>
      <c r="K207" s="51" t="s">
        <v>224</v>
      </c>
      <c r="L207" s="51" t="s">
        <v>207</v>
      </c>
      <c r="M207" s="11" t="s">
        <v>219</v>
      </c>
      <c r="N207" s="51" t="s">
        <v>183</v>
      </c>
      <c r="O207" s="51" t="s">
        <v>220</v>
      </c>
      <c r="P207" s="51" t="s">
        <v>221</v>
      </c>
    </row>
    <row r="208" spans="9:16" x14ac:dyDescent="0.25">
      <c r="I208" s="50"/>
      <c r="J208" s="51"/>
      <c r="K208" s="51"/>
      <c r="L208" s="51"/>
      <c r="M208" s="11" t="s">
        <v>222</v>
      </c>
      <c r="N208" s="51"/>
      <c r="O208" s="51"/>
      <c r="P208" s="51"/>
    </row>
    <row r="209" spans="9:16" x14ac:dyDescent="0.25">
      <c r="I209" s="18" t="s">
        <v>169</v>
      </c>
      <c r="J209" s="11">
        <v>1</v>
      </c>
      <c r="K209" s="11">
        <v>2</v>
      </c>
      <c r="L209" s="12">
        <v>1.3535999999999999</v>
      </c>
      <c r="M209" s="12">
        <v>1.3232999999999999</v>
      </c>
      <c r="N209" s="12">
        <v>68</v>
      </c>
      <c r="O209" s="12">
        <v>1.02</v>
      </c>
      <c r="P209" s="12">
        <v>0.31</v>
      </c>
    </row>
    <row r="211" spans="9:16" x14ac:dyDescent="0.25">
      <c r="I211" s="14"/>
    </row>
    <row r="212" spans="9:16" ht="51" x14ac:dyDescent="0.25">
      <c r="I212" s="15" t="s">
        <v>142</v>
      </c>
    </row>
    <row r="213" spans="9:16" x14ac:dyDescent="0.25">
      <c r="I213" s="16"/>
    </row>
    <row r="214" spans="9:16" x14ac:dyDescent="0.25">
      <c r="I214" s="14" t="s">
        <v>143</v>
      </c>
    </row>
    <row r="215" spans="9:16" ht="15.75" thickBot="1" x14ac:dyDescent="0.3">
      <c r="I215" s="17"/>
    </row>
    <row r="216" spans="9:16" x14ac:dyDescent="0.25">
      <c r="I216" s="48" t="s">
        <v>144</v>
      </c>
      <c r="J216" s="49"/>
    </row>
    <row r="217" spans="9:16" ht="85.5" x14ac:dyDescent="0.25">
      <c r="I217" s="18" t="s">
        <v>145</v>
      </c>
      <c r="J217" s="12" t="s">
        <v>146</v>
      </c>
    </row>
    <row r="218" spans="9:16" ht="45" x14ac:dyDescent="0.25">
      <c r="I218" s="18" t="s">
        <v>147</v>
      </c>
      <c r="J218" s="12" t="s">
        <v>226</v>
      </c>
    </row>
    <row r="219" spans="9:16" ht="60" x14ac:dyDescent="0.25">
      <c r="I219" s="18" t="s">
        <v>149</v>
      </c>
      <c r="J219" s="12" t="s">
        <v>150</v>
      </c>
    </row>
    <row r="220" spans="9:16" ht="45" x14ac:dyDescent="0.25">
      <c r="I220" s="18" t="s">
        <v>151</v>
      </c>
      <c r="J220" s="12" t="s">
        <v>152</v>
      </c>
    </row>
    <row r="221" spans="9:16" ht="75" x14ac:dyDescent="0.25">
      <c r="I221" s="18" t="s">
        <v>153</v>
      </c>
      <c r="J221" s="12" t="s">
        <v>154</v>
      </c>
    </row>
    <row r="222" spans="9:16" ht="60" x14ac:dyDescent="0.25">
      <c r="I222" s="18" t="s">
        <v>155</v>
      </c>
      <c r="J222" s="12" t="s">
        <v>156</v>
      </c>
    </row>
    <row r="223" spans="9:16" ht="75" x14ac:dyDescent="0.25">
      <c r="I223" s="18" t="s">
        <v>157</v>
      </c>
      <c r="J223" s="12" t="s">
        <v>158</v>
      </c>
    </row>
    <row r="224" spans="9:16" ht="15.75" thickBot="1" x14ac:dyDescent="0.3">
      <c r="I224" s="17"/>
    </row>
    <row r="225" spans="9:11" x14ac:dyDescent="0.25">
      <c r="I225" s="48" t="s">
        <v>159</v>
      </c>
      <c r="J225" s="49"/>
      <c r="K225" s="49"/>
    </row>
    <row r="226" spans="9:11" x14ac:dyDescent="0.25">
      <c r="I226" s="18" t="s">
        <v>160</v>
      </c>
      <c r="J226" s="11" t="s">
        <v>161</v>
      </c>
      <c r="K226" s="11" t="s">
        <v>162</v>
      </c>
    </row>
    <row r="227" spans="9:11" ht="42.75" x14ac:dyDescent="0.25">
      <c r="I227" s="18" t="s">
        <v>163</v>
      </c>
      <c r="J227" s="12">
        <v>3</v>
      </c>
      <c r="K227" s="12" t="s">
        <v>164</v>
      </c>
    </row>
    <row r="228" spans="9:11" x14ac:dyDescent="0.25">
      <c r="I228" s="18" t="s">
        <v>165</v>
      </c>
      <c r="J228" s="12">
        <v>5</v>
      </c>
      <c r="K228" s="12" t="s">
        <v>166</v>
      </c>
    </row>
    <row r="229" spans="9:11" x14ac:dyDescent="0.25">
      <c r="I229" s="18" t="s">
        <v>167</v>
      </c>
      <c r="J229" s="12">
        <v>4</v>
      </c>
      <c r="K229" s="12" t="s">
        <v>168</v>
      </c>
    </row>
    <row r="230" spans="9:11" ht="156.75" x14ac:dyDescent="0.25">
      <c r="I230" s="18" t="s">
        <v>169</v>
      </c>
      <c r="J230" s="12">
        <v>35</v>
      </c>
      <c r="K230" s="12" t="s">
        <v>170</v>
      </c>
    </row>
    <row r="231" spans="9:11" ht="15.75" thickBot="1" x14ac:dyDescent="0.3">
      <c r="I231" s="17"/>
    </row>
    <row r="232" spans="9:11" x14ac:dyDescent="0.25">
      <c r="I232" s="48" t="s">
        <v>171</v>
      </c>
      <c r="J232" s="49"/>
    </row>
    <row r="233" spans="9:11" ht="60" x14ac:dyDescent="0.25">
      <c r="I233" s="18" t="s">
        <v>172</v>
      </c>
      <c r="J233" s="12">
        <v>4</v>
      </c>
    </row>
    <row r="234" spans="9:11" ht="30" x14ac:dyDescent="0.25">
      <c r="I234" s="18" t="s">
        <v>173</v>
      </c>
      <c r="J234" s="12">
        <v>36</v>
      </c>
    </row>
    <row r="235" spans="9:11" ht="30" x14ac:dyDescent="0.25">
      <c r="I235" s="18" t="s">
        <v>174</v>
      </c>
      <c r="J235" s="12">
        <v>119</v>
      </c>
    </row>
    <row r="236" spans="9:11" ht="30" x14ac:dyDescent="0.25">
      <c r="I236" s="18" t="s">
        <v>175</v>
      </c>
      <c r="J236" s="12">
        <v>1</v>
      </c>
    </row>
    <row r="237" spans="9:11" ht="45" x14ac:dyDescent="0.25">
      <c r="I237" s="18" t="s">
        <v>176</v>
      </c>
      <c r="J237" s="12">
        <v>384</v>
      </c>
    </row>
    <row r="238" spans="9:11" ht="15.75" thickBot="1" x14ac:dyDescent="0.3">
      <c r="I238" s="17"/>
    </row>
    <row r="239" spans="9:11" x14ac:dyDescent="0.25">
      <c r="I239" s="48" t="s">
        <v>177</v>
      </c>
      <c r="J239" s="49"/>
    </row>
    <row r="240" spans="9:11" ht="75" x14ac:dyDescent="0.25">
      <c r="I240" s="18" t="s">
        <v>178</v>
      </c>
      <c r="J240" s="12">
        <v>385</v>
      </c>
    </row>
    <row r="241" spans="9:17" ht="75" x14ac:dyDescent="0.25">
      <c r="I241" s="18" t="s">
        <v>179</v>
      </c>
      <c r="J241" s="12">
        <v>384</v>
      </c>
    </row>
    <row r="242" spans="9:17" ht="90" x14ac:dyDescent="0.25">
      <c r="I242" s="18" t="s">
        <v>180</v>
      </c>
      <c r="J242" s="12">
        <v>1</v>
      </c>
    </row>
    <row r="243" spans="9:17" ht="15.75" thickBot="1" x14ac:dyDescent="0.3">
      <c r="I243" s="17"/>
    </row>
    <row r="244" spans="9:17" x14ac:dyDescent="0.25">
      <c r="I244" s="48" t="s">
        <v>181</v>
      </c>
      <c r="J244" s="49"/>
      <c r="K244" s="49"/>
      <c r="L244" s="49"/>
      <c r="M244" s="49"/>
      <c r="N244" s="49"/>
      <c r="O244" s="49"/>
      <c r="P244" s="49"/>
      <c r="Q244" s="49"/>
    </row>
    <row r="245" spans="9:17" ht="60" x14ac:dyDescent="0.25">
      <c r="I245" s="18" t="s">
        <v>182</v>
      </c>
      <c r="J245" s="11" t="s">
        <v>183</v>
      </c>
      <c r="K245" s="11" t="s">
        <v>184</v>
      </c>
      <c r="L245" s="11" t="s">
        <v>185</v>
      </c>
      <c r="M245" s="11" t="s">
        <v>186</v>
      </c>
      <c r="N245" s="11" t="s">
        <v>187</v>
      </c>
      <c r="O245" s="11" t="s">
        <v>188</v>
      </c>
      <c r="P245" s="11" t="s">
        <v>189</v>
      </c>
      <c r="Q245" s="11" t="s">
        <v>190</v>
      </c>
    </row>
    <row r="246" spans="9:17" ht="85.5" x14ac:dyDescent="0.25">
      <c r="I246" s="18" t="s">
        <v>169</v>
      </c>
      <c r="J246" s="12">
        <v>34</v>
      </c>
      <c r="K246" s="12">
        <v>59768</v>
      </c>
      <c r="L246" s="12">
        <v>1757.873368</v>
      </c>
      <c r="M246" s="12" t="s">
        <v>191</v>
      </c>
      <c r="N246" s="12" t="s">
        <v>192</v>
      </c>
      <c r="O246" s="12">
        <v>69.093000000000004</v>
      </c>
      <c r="P246" s="12">
        <v>3.72</v>
      </c>
      <c r="Q246" s="12" t="s">
        <v>193</v>
      </c>
    </row>
    <row r="247" spans="9:17" ht="156.75" x14ac:dyDescent="0.25">
      <c r="I247" s="18" t="s">
        <v>163</v>
      </c>
      <c r="J247" s="12">
        <v>2</v>
      </c>
      <c r="K247" s="12">
        <v>155932</v>
      </c>
      <c r="L247" s="12">
        <v>77966</v>
      </c>
      <c r="M247" s="12" t="s">
        <v>194</v>
      </c>
      <c r="N247" s="12" t="s">
        <v>195</v>
      </c>
      <c r="O247" s="12">
        <v>8.8597999999999999</v>
      </c>
      <c r="P247" s="12">
        <v>44.76</v>
      </c>
      <c r="Q247" s="12" t="s">
        <v>193</v>
      </c>
    </row>
    <row r="248" spans="9:17" ht="71.25" x14ac:dyDescent="0.25">
      <c r="I248" s="18" t="s">
        <v>196</v>
      </c>
      <c r="J248" s="12">
        <v>8</v>
      </c>
      <c r="K248" s="12">
        <v>13160</v>
      </c>
      <c r="L248" s="12">
        <v>1645.042359</v>
      </c>
      <c r="M248" s="12" t="s">
        <v>197</v>
      </c>
      <c r="N248" s="12" t="s">
        <v>198</v>
      </c>
      <c r="O248" s="12">
        <v>271</v>
      </c>
      <c r="P248" s="12">
        <v>4.3600000000000003</v>
      </c>
      <c r="Q248" s="12" t="s">
        <v>193</v>
      </c>
    </row>
    <row r="249" spans="9:17" ht="71.25" x14ac:dyDescent="0.25">
      <c r="I249" s="18" t="s">
        <v>199</v>
      </c>
      <c r="J249" s="12">
        <v>68</v>
      </c>
      <c r="K249" s="12">
        <v>32209</v>
      </c>
      <c r="L249" s="12">
        <v>473.66321699999997</v>
      </c>
      <c r="M249" s="12" t="s">
        <v>200</v>
      </c>
      <c r="N249" s="12" t="s">
        <v>198</v>
      </c>
      <c r="O249" s="12">
        <v>271</v>
      </c>
      <c r="P249" s="12">
        <v>1.25</v>
      </c>
      <c r="Q249" s="12">
        <v>0.10639999999999999</v>
      </c>
    </row>
    <row r="250" spans="9:17" ht="30" x14ac:dyDescent="0.25">
      <c r="I250" s="18" t="s">
        <v>201</v>
      </c>
      <c r="J250" s="12">
        <v>271</v>
      </c>
      <c r="K250" s="12">
        <v>102303</v>
      </c>
      <c r="L250" s="12">
        <v>377.50170500000002</v>
      </c>
      <c r="M250" s="12" t="s">
        <v>202</v>
      </c>
      <c r="N250" s="12" t="s">
        <v>203</v>
      </c>
      <c r="O250" s="12" t="s">
        <v>203</v>
      </c>
      <c r="P250" s="12" t="s">
        <v>203</v>
      </c>
      <c r="Q250" s="12" t="s">
        <v>203</v>
      </c>
    </row>
    <row r="251" spans="9:17" ht="15.75" thickBot="1" x14ac:dyDescent="0.3">
      <c r="I251" s="17"/>
    </row>
    <row r="252" spans="9:17" x14ac:dyDescent="0.25">
      <c r="I252" s="48" t="s">
        <v>205</v>
      </c>
      <c r="J252" s="49"/>
    </row>
    <row r="253" spans="9:17" ht="30" x14ac:dyDescent="0.25">
      <c r="I253" s="18" t="s">
        <v>206</v>
      </c>
      <c r="J253" s="11" t="s">
        <v>207</v>
      </c>
    </row>
    <row r="254" spans="9:17" x14ac:dyDescent="0.25">
      <c r="I254" s="18" t="s">
        <v>163</v>
      </c>
      <c r="J254" s="12">
        <v>600.87</v>
      </c>
    </row>
    <row r="255" spans="9:17" ht="30" x14ac:dyDescent="0.25">
      <c r="I255" s="18" t="s">
        <v>196</v>
      </c>
      <c r="J255" s="12">
        <v>36.345300000000002</v>
      </c>
    </row>
    <row r="256" spans="9:17" ht="30" x14ac:dyDescent="0.25">
      <c r="I256" s="18" t="s">
        <v>199</v>
      </c>
      <c r="J256" s="12">
        <v>26.5166</v>
      </c>
    </row>
    <row r="257" spans="9:15" ht="30" x14ac:dyDescent="0.25">
      <c r="I257" s="18" t="s">
        <v>201</v>
      </c>
      <c r="J257" s="12">
        <v>377.5</v>
      </c>
    </row>
    <row r="258" spans="9:15" ht="15.75" thickBot="1" x14ac:dyDescent="0.3">
      <c r="I258" s="17"/>
    </row>
    <row r="259" spans="9:15" x14ac:dyDescent="0.25">
      <c r="I259" s="48" t="s">
        <v>208</v>
      </c>
      <c r="J259" s="49"/>
    </row>
    <row r="260" spans="9:15" ht="60" x14ac:dyDescent="0.25">
      <c r="I260" s="18" t="s">
        <v>209</v>
      </c>
      <c r="J260" s="12" t="s">
        <v>227</v>
      </c>
    </row>
    <row r="261" spans="9:15" ht="60" x14ac:dyDescent="0.25">
      <c r="I261" s="18" t="s">
        <v>211</v>
      </c>
      <c r="J261" s="12">
        <v>3190.7</v>
      </c>
    </row>
    <row r="262" spans="9:15" ht="60" x14ac:dyDescent="0.25">
      <c r="I262" s="18" t="s">
        <v>212</v>
      </c>
      <c r="J262" s="12">
        <v>3190.8</v>
      </c>
    </row>
    <row r="263" spans="9:15" ht="60" x14ac:dyDescent="0.25">
      <c r="I263" s="18" t="s">
        <v>213</v>
      </c>
      <c r="J263" s="12">
        <v>3187.1</v>
      </c>
    </row>
    <row r="264" spans="9:15" ht="15.75" thickBot="1" x14ac:dyDescent="0.3">
      <c r="I264" s="17"/>
    </row>
    <row r="265" spans="9:15" x14ac:dyDescent="0.25">
      <c r="I265" s="48" t="s">
        <v>214</v>
      </c>
      <c r="J265" s="49"/>
      <c r="K265" s="49"/>
      <c r="L265" s="49"/>
      <c r="M265" s="49"/>
    </row>
    <row r="266" spans="9:15" x14ac:dyDescent="0.25">
      <c r="I266" s="18" t="s">
        <v>215</v>
      </c>
      <c r="J266" s="11" t="s">
        <v>216</v>
      </c>
      <c r="K266" s="11" t="s">
        <v>217</v>
      </c>
      <c r="L266" s="11" t="s">
        <v>189</v>
      </c>
      <c r="M266" s="11" t="s">
        <v>190</v>
      </c>
    </row>
    <row r="267" spans="9:15" x14ac:dyDescent="0.25">
      <c r="I267" s="18" t="s">
        <v>169</v>
      </c>
      <c r="J267" s="12">
        <v>34</v>
      </c>
      <c r="K267" s="12">
        <v>68</v>
      </c>
      <c r="L267" s="12">
        <v>3.9</v>
      </c>
      <c r="M267" s="12" t="s">
        <v>193</v>
      </c>
    </row>
    <row r="268" spans="9:15" ht="15.75" thickBot="1" x14ac:dyDescent="0.3">
      <c r="I268" s="17"/>
    </row>
    <row r="269" spans="9:15" x14ac:dyDescent="0.25">
      <c r="I269" s="48" t="s">
        <v>218</v>
      </c>
      <c r="J269" s="49"/>
      <c r="K269" s="49"/>
      <c r="L269" s="49"/>
      <c r="M269" s="49"/>
      <c r="N269" s="49"/>
      <c r="O269" s="49"/>
    </row>
    <row r="270" spans="9:15" ht="30" x14ac:dyDescent="0.25">
      <c r="I270" s="50" t="s">
        <v>215</v>
      </c>
      <c r="J270" s="51" t="s">
        <v>169</v>
      </c>
      <c r="K270" s="51" t="s">
        <v>207</v>
      </c>
      <c r="L270" s="11" t="s">
        <v>219</v>
      </c>
      <c r="M270" s="51" t="s">
        <v>183</v>
      </c>
      <c r="N270" s="51" t="s">
        <v>220</v>
      </c>
      <c r="O270" s="51" t="s">
        <v>221</v>
      </c>
    </row>
    <row r="271" spans="9:15" x14ac:dyDescent="0.25">
      <c r="I271" s="50"/>
      <c r="J271" s="51"/>
      <c r="K271" s="51"/>
      <c r="L271" s="11" t="s">
        <v>222</v>
      </c>
      <c r="M271" s="51"/>
      <c r="N271" s="51"/>
      <c r="O271" s="51"/>
    </row>
    <row r="272" spans="9:15" x14ac:dyDescent="0.25">
      <c r="I272" s="18" t="s">
        <v>169</v>
      </c>
      <c r="J272" s="11">
        <v>1</v>
      </c>
      <c r="K272" s="12">
        <v>165.63</v>
      </c>
      <c r="L272" s="12">
        <v>15.714499999999999</v>
      </c>
      <c r="M272" s="12">
        <v>68</v>
      </c>
      <c r="N272" s="12">
        <v>10.54</v>
      </c>
      <c r="O272" s="12" t="s">
        <v>193</v>
      </c>
    </row>
    <row r="273" spans="9:15" x14ac:dyDescent="0.25">
      <c r="I273" s="18" t="s">
        <v>169</v>
      </c>
      <c r="J273" s="11">
        <v>2</v>
      </c>
      <c r="K273" s="12">
        <v>177.87</v>
      </c>
      <c r="L273" s="12">
        <v>15.714499999999999</v>
      </c>
      <c r="M273" s="12">
        <v>68</v>
      </c>
      <c r="N273" s="12">
        <v>11.32</v>
      </c>
      <c r="O273" s="12" t="s">
        <v>193</v>
      </c>
    </row>
    <row r="274" spans="9:15" x14ac:dyDescent="0.25">
      <c r="I274" s="18" t="s">
        <v>169</v>
      </c>
      <c r="J274" s="11">
        <v>3</v>
      </c>
      <c r="K274" s="12">
        <v>179.77</v>
      </c>
      <c r="L274" s="12">
        <v>15.714499999999999</v>
      </c>
      <c r="M274" s="12">
        <v>68</v>
      </c>
      <c r="N274" s="12">
        <v>11.44</v>
      </c>
      <c r="O274" s="12" t="s">
        <v>193</v>
      </c>
    </row>
    <row r="275" spans="9:15" x14ac:dyDescent="0.25">
      <c r="I275" s="18" t="s">
        <v>169</v>
      </c>
      <c r="J275" s="11">
        <v>4</v>
      </c>
      <c r="K275" s="12">
        <v>199.44</v>
      </c>
      <c r="L275" s="12">
        <v>15.714499999999999</v>
      </c>
      <c r="M275" s="12">
        <v>68</v>
      </c>
      <c r="N275" s="12">
        <v>12.69</v>
      </c>
      <c r="O275" s="12" t="s">
        <v>193</v>
      </c>
    </row>
    <row r="276" spans="9:15" x14ac:dyDescent="0.25">
      <c r="I276" s="18" t="s">
        <v>169</v>
      </c>
      <c r="J276" s="11">
        <v>5</v>
      </c>
      <c r="K276" s="12">
        <v>186.57</v>
      </c>
      <c r="L276" s="12">
        <v>15.714499999999999</v>
      </c>
      <c r="M276" s="12">
        <v>68</v>
      </c>
      <c r="N276" s="12">
        <v>11.87</v>
      </c>
      <c r="O276" s="12" t="s">
        <v>193</v>
      </c>
    </row>
    <row r="277" spans="9:15" x14ac:dyDescent="0.25">
      <c r="I277" s="18" t="s">
        <v>169</v>
      </c>
      <c r="J277" s="11">
        <v>6</v>
      </c>
      <c r="K277" s="12">
        <v>174.73</v>
      </c>
      <c r="L277" s="12">
        <v>15.714499999999999</v>
      </c>
      <c r="M277" s="12">
        <v>68</v>
      </c>
      <c r="N277" s="12">
        <v>11.12</v>
      </c>
      <c r="O277" s="12" t="s">
        <v>193</v>
      </c>
    </row>
    <row r="278" spans="9:15" x14ac:dyDescent="0.25">
      <c r="I278" s="18" t="s">
        <v>169</v>
      </c>
      <c r="J278" s="11">
        <v>7</v>
      </c>
      <c r="K278" s="12">
        <v>175.48</v>
      </c>
      <c r="L278" s="12">
        <v>15.714499999999999</v>
      </c>
      <c r="M278" s="12">
        <v>68</v>
      </c>
      <c r="N278" s="12">
        <v>11.17</v>
      </c>
      <c r="O278" s="12" t="s">
        <v>193</v>
      </c>
    </row>
    <row r="279" spans="9:15" x14ac:dyDescent="0.25">
      <c r="I279" s="18" t="s">
        <v>169</v>
      </c>
      <c r="J279" s="11">
        <v>8</v>
      </c>
      <c r="K279" s="12">
        <v>195.25</v>
      </c>
      <c r="L279" s="12">
        <v>15.714499999999999</v>
      </c>
      <c r="M279" s="12">
        <v>68</v>
      </c>
      <c r="N279" s="12">
        <v>12.42</v>
      </c>
      <c r="O279" s="12" t="s">
        <v>193</v>
      </c>
    </row>
    <row r="280" spans="9:15" x14ac:dyDescent="0.25">
      <c r="I280" s="18" t="s">
        <v>169</v>
      </c>
      <c r="J280" s="11">
        <v>9</v>
      </c>
      <c r="K280" s="12">
        <v>183.16</v>
      </c>
      <c r="L280" s="12">
        <v>15.714499999999999</v>
      </c>
      <c r="M280" s="12">
        <v>68</v>
      </c>
      <c r="N280" s="12">
        <v>11.66</v>
      </c>
      <c r="O280" s="12" t="s">
        <v>193</v>
      </c>
    </row>
    <row r="281" spans="9:15" x14ac:dyDescent="0.25">
      <c r="I281" s="18" t="s">
        <v>169</v>
      </c>
      <c r="J281" s="11">
        <v>10</v>
      </c>
      <c r="K281" s="12">
        <v>171.68</v>
      </c>
      <c r="L281" s="12">
        <v>15.714499999999999</v>
      </c>
      <c r="M281" s="12">
        <v>68</v>
      </c>
      <c r="N281" s="12">
        <v>10.92</v>
      </c>
      <c r="O281" s="12" t="s">
        <v>193</v>
      </c>
    </row>
    <row r="282" spans="9:15" x14ac:dyDescent="0.25">
      <c r="I282" s="18" t="s">
        <v>169</v>
      </c>
      <c r="J282" s="11">
        <v>11</v>
      </c>
      <c r="K282" s="12">
        <v>157.96</v>
      </c>
      <c r="L282" s="12">
        <v>15.714499999999999</v>
      </c>
      <c r="M282" s="12">
        <v>68</v>
      </c>
      <c r="N282" s="12">
        <v>10.050000000000001</v>
      </c>
      <c r="O282" s="12" t="s">
        <v>193</v>
      </c>
    </row>
    <row r="283" spans="9:15" x14ac:dyDescent="0.25">
      <c r="I283" s="18" t="s">
        <v>169</v>
      </c>
      <c r="J283" s="11">
        <v>12</v>
      </c>
      <c r="K283" s="12">
        <v>182.22</v>
      </c>
      <c r="L283" s="12">
        <v>15.8261</v>
      </c>
      <c r="M283" s="12">
        <v>68</v>
      </c>
      <c r="N283" s="12">
        <v>11.51</v>
      </c>
      <c r="O283" s="12" t="s">
        <v>193</v>
      </c>
    </row>
    <row r="284" spans="9:15" x14ac:dyDescent="0.25">
      <c r="I284" s="18" t="s">
        <v>169</v>
      </c>
      <c r="J284" s="11">
        <v>13</v>
      </c>
      <c r="K284" s="12">
        <v>186.69</v>
      </c>
      <c r="L284" s="12">
        <v>15.714499999999999</v>
      </c>
      <c r="M284" s="12">
        <v>68</v>
      </c>
      <c r="N284" s="12">
        <v>11.88</v>
      </c>
      <c r="O284" s="12" t="s">
        <v>193</v>
      </c>
    </row>
    <row r="285" spans="9:15" x14ac:dyDescent="0.25">
      <c r="I285" s="18" t="s">
        <v>169</v>
      </c>
      <c r="J285" s="11">
        <v>14</v>
      </c>
      <c r="K285" s="12">
        <v>193.77</v>
      </c>
      <c r="L285" s="12">
        <v>15.714499999999999</v>
      </c>
      <c r="M285" s="12">
        <v>68</v>
      </c>
      <c r="N285" s="12">
        <v>12.33</v>
      </c>
      <c r="O285" s="12" t="s">
        <v>193</v>
      </c>
    </row>
    <row r="286" spans="9:15" x14ac:dyDescent="0.25">
      <c r="I286" s="18" t="s">
        <v>169</v>
      </c>
      <c r="J286" s="11">
        <v>15</v>
      </c>
      <c r="K286" s="12">
        <v>184.35</v>
      </c>
      <c r="L286" s="12">
        <v>15.714499999999999</v>
      </c>
      <c r="M286" s="12">
        <v>68</v>
      </c>
      <c r="N286" s="12">
        <v>11.73</v>
      </c>
      <c r="O286" s="12" t="s">
        <v>193</v>
      </c>
    </row>
    <row r="287" spans="9:15" x14ac:dyDescent="0.25">
      <c r="I287" s="18" t="s">
        <v>169</v>
      </c>
      <c r="J287" s="11">
        <v>16</v>
      </c>
      <c r="K287" s="12">
        <v>140.58000000000001</v>
      </c>
      <c r="L287" s="12">
        <v>15.714499999999999</v>
      </c>
      <c r="M287" s="12">
        <v>68</v>
      </c>
      <c r="N287" s="12">
        <v>8.9499999999999993</v>
      </c>
      <c r="O287" s="12" t="s">
        <v>193</v>
      </c>
    </row>
    <row r="288" spans="9:15" x14ac:dyDescent="0.25">
      <c r="I288" s="18" t="s">
        <v>169</v>
      </c>
      <c r="J288" s="11">
        <v>17</v>
      </c>
      <c r="K288" s="12">
        <v>176.16</v>
      </c>
      <c r="L288" s="12">
        <v>15.714499999999999</v>
      </c>
      <c r="M288" s="12">
        <v>68</v>
      </c>
      <c r="N288" s="12">
        <v>11.21</v>
      </c>
      <c r="O288" s="12" t="s">
        <v>193</v>
      </c>
    </row>
    <row r="289" spans="9:15" x14ac:dyDescent="0.25">
      <c r="I289" s="18" t="s">
        <v>169</v>
      </c>
      <c r="J289" s="11">
        <v>18</v>
      </c>
      <c r="K289" s="12">
        <v>186.73</v>
      </c>
      <c r="L289" s="12">
        <v>15.714499999999999</v>
      </c>
      <c r="M289" s="12">
        <v>68</v>
      </c>
      <c r="N289" s="12">
        <v>11.88</v>
      </c>
      <c r="O289" s="12" t="s">
        <v>193</v>
      </c>
    </row>
    <row r="290" spans="9:15" x14ac:dyDescent="0.25">
      <c r="I290" s="18" t="s">
        <v>169</v>
      </c>
      <c r="J290" s="11">
        <v>19</v>
      </c>
      <c r="K290" s="12">
        <v>159.99</v>
      </c>
      <c r="L290" s="12">
        <v>15.714499999999999</v>
      </c>
      <c r="M290" s="12">
        <v>68</v>
      </c>
      <c r="N290" s="12">
        <v>10.18</v>
      </c>
      <c r="O290" s="12" t="s">
        <v>193</v>
      </c>
    </row>
    <row r="291" spans="9:15" x14ac:dyDescent="0.25">
      <c r="I291" s="18" t="s">
        <v>169</v>
      </c>
      <c r="J291" s="11">
        <v>20</v>
      </c>
      <c r="K291" s="12">
        <v>168.28</v>
      </c>
      <c r="L291" s="12">
        <v>15.714499999999999</v>
      </c>
      <c r="M291" s="12">
        <v>68</v>
      </c>
      <c r="N291" s="12">
        <v>10.71</v>
      </c>
      <c r="O291" s="12" t="s">
        <v>193</v>
      </c>
    </row>
    <row r="292" spans="9:15" x14ac:dyDescent="0.25">
      <c r="I292" s="18" t="s">
        <v>169</v>
      </c>
      <c r="J292" s="11">
        <v>21</v>
      </c>
      <c r="K292" s="12">
        <v>183.82</v>
      </c>
      <c r="L292" s="12">
        <v>15.714499999999999</v>
      </c>
      <c r="M292" s="12">
        <v>68</v>
      </c>
      <c r="N292" s="12">
        <v>11.7</v>
      </c>
      <c r="O292" s="12" t="s">
        <v>193</v>
      </c>
    </row>
    <row r="293" spans="9:15" x14ac:dyDescent="0.25">
      <c r="I293" s="18" t="s">
        <v>169</v>
      </c>
      <c r="J293" s="11">
        <v>22</v>
      </c>
      <c r="K293" s="12">
        <v>188.85</v>
      </c>
      <c r="L293" s="12">
        <v>15.714499999999999</v>
      </c>
      <c r="M293" s="12">
        <v>68</v>
      </c>
      <c r="N293" s="12">
        <v>12.02</v>
      </c>
      <c r="O293" s="12" t="s">
        <v>193</v>
      </c>
    </row>
    <row r="294" spans="9:15" x14ac:dyDescent="0.25">
      <c r="I294" s="18" t="s">
        <v>169</v>
      </c>
      <c r="J294" s="11">
        <v>23</v>
      </c>
      <c r="K294" s="12">
        <v>177.74</v>
      </c>
      <c r="L294" s="12">
        <v>15.714499999999999</v>
      </c>
      <c r="M294" s="12">
        <v>68</v>
      </c>
      <c r="N294" s="12">
        <v>11.31</v>
      </c>
      <c r="O294" s="12" t="s">
        <v>193</v>
      </c>
    </row>
    <row r="295" spans="9:15" x14ac:dyDescent="0.25">
      <c r="I295" s="18" t="s">
        <v>169</v>
      </c>
      <c r="J295" s="11">
        <v>24</v>
      </c>
      <c r="K295" s="12">
        <v>186.83</v>
      </c>
      <c r="L295" s="12">
        <v>15.714499999999999</v>
      </c>
      <c r="M295" s="12">
        <v>68</v>
      </c>
      <c r="N295" s="12">
        <v>11.89</v>
      </c>
      <c r="O295" s="12" t="s">
        <v>193</v>
      </c>
    </row>
    <row r="296" spans="9:15" x14ac:dyDescent="0.25">
      <c r="I296" s="18" t="s">
        <v>169</v>
      </c>
      <c r="J296" s="11">
        <v>25</v>
      </c>
      <c r="K296" s="12">
        <v>146.53</v>
      </c>
      <c r="L296" s="12">
        <v>15.714499999999999</v>
      </c>
      <c r="M296" s="12">
        <v>68</v>
      </c>
      <c r="N296" s="12">
        <v>9.32</v>
      </c>
      <c r="O296" s="12" t="s">
        <v>193</v>
      </c>
    </row>
    <row r="297" spans="9:15" x14ac:dyDescent="0.25">
      <c r="I297" s="18" t="s">
        <v>169</v>
      </c>
      <c r="J297" s="11">
        <v>26</v>
      </c>
      <c r="K297" s="12">
        <v>191.08</v>
      </c>
      <c r="L297" s="12">
        <v>15.714499999999999</v>
      </c>
      <c r="M297" s="12">
        <v>68</v>
      </c>
      <c r="N297" s="12">
        <v>12.16</v>
      </c>
      <c r="O297" s="12" t="s">
        <v>193</v>
      </c>
    </row>
    <row r="298" spans="9:15" x14ac:dyDescent="0.25">
      <c r="I298" s="18" t="s">
        <v>169</v>
      </c>
      <c r="J298" s="11">
        <v>27</v>
      </c>
      <c r="K298" s="12">
        <v>176.42</v>
      </c>
      <c r="L298" s="12">
        <v>15.714499999999999</v>
      </c>
      <c r="M298" s="12">
        <v>68</v>
      </c>
      <c r="N298" s="12">
        <v>11.23</v>
      </c>
      <c r="O298" s="12" t="s">
        <v>193</v>
      </c>
    </row>
    <row r="299" spans="9:15" x14ac:dyDescent="0.25">
      <c r="I299" s="18" t="s">
        <v>169</v>
      </c>
      <c r="J299" s="11">
        <v>28</v>
      </c>
      <c r="K299" s="12">
        <v>185.55</v>
      </c>
      <c r="L299" s="12">
        <v>15.714499999999999</v>
      </c>
      <c r="M299" s="12">
        <v>68</v>
      </c>
      <c r="N299" s="12">
        <v>11.81</v>
      </c>
      <c r="O299" s="12" t="s">
        <v>193</v>
      </c>
    </row>
    <row r="300" spans="9:15" x14ac:dyDescent="0.25">
      <c r="I300" s="18" t="s">
        <v>169</v>
      </c>
      <c r="J300" s="11">
        <v>29</v>
      </c>
      <c r="K300" s="12">
        <v>188.6</v>
      </c>
      <c r="L300" s="12">
        <v>15.714499999999999</v>
      </c>
      <c r="M300" s="12">
        <v>68</v>
      </c>
      <c r="N300" s="12">
        <v>12</v>
      </c>
      <c r="O300" s="12" t="s">
        <v>193</v>
      </c>
    </row>
    <row r="301" spans="9:15" x14ac:dyDescent="0.25">
      <c r="I301" s="18" t="s">
        <v>169</v>
      </c>
      <c r="J301" s="11">
        <v>30</v>
      </c>
      <c r="K301" s="12">
        <v>183.92</v>
      </c>
      <c r="L301" s="12">
        <v>15.714499999999999</v>
      </c>
      <c r="M301" s="12">
        <v>68</v>
      </c>
      <c r="N301" s="12">
        <v>11.7</v>
      </c>
      <c r="O301" s="12" t="s">
        <v>193</v>
      </c>
    </row>
    <row r="302" spans="9:15" x14ac:dyDescent="0.25">
      <c r="I302" s="18" t="s">
        <v>169</v>
      </c>
      <c r="J302" s="11">
        <v>31</v>
      </c>
      <c r="K302" s="12">
        <v>187.82</v>
      </c>
      <c r="L302" s="12">
        <v>15.714499999999999</v>
      </c>
      <c r="M302" s="12">
        <v>68</v>
      </c>
      <c r="N302" s="12">
        <v>11.95</v>
      </c>
      <c r="O302" s="12" t="s">
        <v>193</v>
      </c>
    </row>
    <row r="303" spans="9:15" x14ac:dyDescent="0.25">
      <c r="I303" s="18" t="s">
        <v>169</v>
      </c>
      <c r="J303" s="11">
        <v>32</v>
      </c>
      <c r="K303" s="12">
        <v>178.02</v>
      </c>
      <c r="L303" s="12">
        <v>15.714499999999999</v>
      </c>
      <c r="M303" s="12">
        <v>68</v>
      </c>
      <c r="N303" s="12">
        <v>11.33</v>
      </c>
      <c r="O303" s="12" t="s">
        <v>193</v>
      </c>
    </row>
    <row r="304" spans="9:15" x14ac:dyDescent="0.25">
      <c r="I304" s="18" t="s">
        <v>169</v>
      </c>
      <c r="J304" s="11">
        <v>33</v>
      </c>
      <c r="K304" s="12">
        <v>179.92</v>
      </c>
      <c r="L304" s="12">
        <v>15.714499999999999</v>
      </c>
      <c r="M304" s="12">
        <v>68</v>
      </c>
      <c r="N304" s="12">
        <v>11.45</v>
      </c>
      <c r="O304" s="12" t="s">
        <v>193</v>
      </c>
    </row>
    <row r="305" spans="9:16" x14ac:dyDescent="0.25">
      <c r="I305" s="18" t="s">
        <v>169</v>
      </c>
      <c r="J305" s="11">
        <v>34</v>
      </c>
      <c r="K305" s="12">
        <v>165.34</v>
      </c>
      <c r="L305" s="12">
        <v>15.714499999999999</v>
      </c>
      <c r="M305" s="12">
        <v>68</v>
      </c>
      <c r="N305" s="12">
        <v>10.52</v>
      </c>
      <c r="O305" s="12" t="s">
        <v>193</v>
      </c>
    </row>
    <row r="306" spans="9:16" x14ac:dyDescent="0.25">
      <c r="I306" s="18" t="s">
        <v>169</v>
      </c>
      <c r="J306" s="11">
        <v>35</v>
      </c>
      <c r="K306" s="12">
        <v>189.99</v>
      </c>
      <c r="L306" s="12">
        <v>15.714499999999999</v>
      </c>
      <c r="M306" s="12">
        <v>68</v>
      </c>
      <c r="N306" s="12">
        <v>12.09</v>
      </c>
      <c r="O306" s="12" t="s">
        <v>193</v>
      </c>
    </row>
    <row r="307" spans="9:16" ht="15.75" thickBot="1" x14ac:dyDescent="0.3">
      <c r="I307" s="17"/>
    </row>
    <row r="308" spans="9:16" x14ac:dyDescent="0.25">
      <c r="I308" s="48" t="s">
        <v>223</v>
      </c>
      <c r="J308" s="49"/>
      <c r="K308" s="49"/>
      <c r="L308" s="49"/>
      <c r="M308" s="49"/>
      <c r="N308" s="49"/>
      <c r="O308" s="49"/>
      <c r="P308" s="49"/>
    </row>
    <row r="309" spans="9:16" ht="30" x14ac:dyDescent="0.25">
      <c r="I309" s="50" t="s">
        <v>215</v>
      </c>
      <c r="J309" s="51" t="s">
        <v>169</v>
      </c>
      <c r="K309" s="51" t="s">
        <v>224</v>
      </c>
      <c r="L309" s="51" t="s">
        <v>207</v>
      </c>
      <c r="M309" s="11" t="s">
        <v>219</v>
      </c>
      <c r="N309" s="51" t="s">
        <v>183</v>
      </c>
      <c r="O309" s="51" t="s">
        <v>220</v>
      </c>
      <c r="P309" s="51" t="s">
        <v>221</v>
      </c>
    </row>
    <row r="310" spans="9:16" x14ac:dyDescent="0.25">
      <c r="I310" s="50"/>
      <c r="J310" s="51"/>
      <c r="K310" s="51"/>
      <c r="L310" s="51"/>
      <c r="M310" s="11" t="s">
        <v>222</v>
      </c>
      <c r="N310" s="51"/>
      <c r="O310" s="51"/>
      <c r="P310" s="51"/>
    </row>
    <row r="311" spans="9:16" x14ac:dyDescent="0.25">
      <c r="I311" s="18" t="s">
        <v>169</v>
      </c>
      <c r="J311" s="11">
        <v>1</v>
      </c>
      <c r="K311" s="11">
        <v>2</v>
      </c>
      <c r="L311" s="20">
        <v>-12.240399999999999</v>
      </c>
      <c r="M311" s="12">
        <v>9.3033000000000001</v>
      </c>
      <c r="N311" s="12">
        <v>68</v>
      </c>
      <c r="O311" s="20">
        <v>-1.32</v>
      </c>
      <c r="P311" s="12">
        <v>0.19270000000000001</v>
      </c>
    </row>
    <row r="312" spans="9:16" x14ac:dyDescent="0.25">
      <c r="I312" s="18" t="s">
        <v>169</v>
      </c>
      <c r="J312" s="11">
        <v>1</v>
      </c>
      <c r="K312" s="11">
        <v>3</v>
      </c>
      <c r="L312" s="20">
        <v>-14.142300000000001</v>
      </c>
      <c r="M312" s="12">
        <v>9.3033000000000001</v>
      </c>
      <c r="N312" s="12">
        <v>68</v>
      </c>
      <c r="O312" s="20">
        <v>-1.52</v>
      </c>
      <c r="P312" s="12">
        <v>0.1331</v>
      </c>
    </row>
    <row r="313" spans="9:16" x14ac:dyDescent="0.25">
      <c r="I313" s="18" t="s">
        <v>169</v>
      </c>
      <c r="J313" s="11">
        <v>1</v>
      </c>
      <c r="K313" s="11">
        <v>4</v>
      </c>
      <c r="L313" s="20">
        <v>-33.8093</v>
      </c>
      <c r="M313" s="12">
        <v>9.3033000000000001</v>
      </c>
      <c r="N313" s="12">
        <v>68</v>
      </c>
      <c r="O313" s="20">
        <v>-3.63</v>
      </c>
      <c r="P313" s="12">
        <v>5.0000000000000001E-4</v>
      </c>
    </row>
    <row r="314" spans="9:16" x14ac:dyDescent="0.25">
      <c r="I314" s="18" t="s">
        <v>169</v>
      </c>
      <c r="J314" s="11">
        <v>1</v>
      </c>
      <c r="K314" s="11">
        <v>5</v>
      </c>
      <c r="L314" s="20">
        <v>-20.938600000000001</v>
      </c>
      <c r="M314" s="12">
        <v>9.3033000000000001</v>
      </c>
      <c r="N314" s="12">
        <v>68</v>
      </c>
      <c r="O314" s="20">
        <v>-2.25</v>
      </c>
      <c r="P314" s="12">
        <v>2.76E-2</v>
      </c>
    </row>
    <row r="315" spans="9:16" x14ac:dyDescent="0.25">
      <c r="I315" s="18" t="s">
        <v>169</v>
      </c>
      <c r="J315" s="11">
        <v>1</v>
      </c>
      <c r="K315" s="11">
        <v>6</v>
      </c>
      <c r="L315" s="20">
        <v>-9.1024999999999991</v>
      </c>
      <c r="M315" s="12">
        <v>9.3033000000000001</v>
      </c>
      <c r="N315" s="12">
        <v>68</v>
      </c>
      <c r="O315" s="20">
        <v>-0.98</v>
      </c>
      <c r="P315" s="12">
        <v>0.33129999999999998</v>
      </c>
    </row>
    <row r="316" spans="9:16" x14ac:dyDescent="0.25">
      <c r="I316" s="18" t="s">
        <v>169</v>
      </c>
      <c r="J316" s="11">
        <v>1</v>
      </c>
      <c r="K316" s="11">
        <v>7</v>
      </c>
      <c r="L316" s="20">
        <v>-9.8482000000000003</v>
      </c>
      <c r="M316" s="12">
        <v>9.3033000000000001</v>
      </c>
      <c r="N316" s="12">
        <v>68</v>
      </c>
      <c r="O316" s="20">
        <v>-1.06</v>
      </c>
      <c r="P316" s="12">
        <v>0.29349999999999998</v>
      </c>
    </row>
    <row r="317" spans="9:16" x14ac:dyDescent="0.25">
      <c r="I317" s="18" t="s">
        <v>169</v>
      </c>
      <c r="J317" s="11">
        <v>1</v>
      </c>
      <c r="K317" s="11">
        <v>8</v>
      </c>
      <c r="L317" s="20">
        <v>-29.616399999999999</v>
      </c>
      <c r="M317" s="12">
        <v>9.3033000000000001</v>
      </c>
      <c r="N317" s="12">
        <v>68</v>
      </c>
      <c r="O317" s="20">
        <v>-3.18</v>
      </c>
      <c r="P317" s="12">
        <v>2.2000000000000001E-3</v>
      </c>
    </row>
    <row r="318" spans="9:16" x14ac:dyDescent="0.25">
      <c r="I318" s="18" t="s">
        <v>169</v>
      </c>
      <c r="J318" s="11">
        <v>1</v>
      </c>
      <c r="K318" s="11">
        <v>9</v>
      </c>
      <c r="L318" s="20">
        <v>-17.532900000000001</v>
      </c>
      <c r="M318" s="12">
        <v>9.3033000000000001</v>
      </c>
      <c r="N318" s="12">
        <v>68</v>
      </c>
      <c r="O318" s="20">
        <v>-1.88</v>
      </c>
      <c r="P318" s="12">
        <v>6.3799999999999996E-2</v>
      </c>
    </row>
    <row r="319" spans="9:16" x14ac:dyDescent="0.25">
      <c r="I319" s="18" t="s">
        <v>169</v>
      </c>
      <c r="J319" s="11">
        <v>1</v>
      </c>
      <c r="K319" s="11">
        <v>10</v>
      </c>
      <c r="L319" s="20">
        <v>-6.0473999999999997</v>
      </c>
      <c r="M319" s="12">
        <v>9.3033000000000001</v>
      </c>
      <c r="N319" s="12">
        <v>68</v>
      </c>
      <c r="O319" s="20">
        <v>-0.65</v>
      </c>
      <c r="P319" s="12">
        <v>0.51790000000000003</v>
      </c>
    </row>
    <row r="320" spans="9:16" x14ac:dyDescent="0.25">
      <c r="I320" s="18" t="s">
        <v>169</v>
      </c>
      <c r="J320" s="11">
        <v>1</v>
      </c>
      <c r="K320" s="11">
        <v>11</v>
      </c>
      <c r="L320" s="12">
        <v>7.6704999999999997</v>
      </c>
      <c r="M320" s="12">
        <v>9.3033000000000001</v>
      </c>
      <c r="N320" s="12">
        <v>68</v>
      </c>
      <c r="O320" s="12">
        <v>0.82</v>
      </c>
      <c r="P320" s="12">
        <v>0.41249999999999998</v>
      </c>
    </row>
    <row r="321" spans="9:16" x14ac:dyDescent="0.25">
      <c r="I321" s="18" t="s">
        <v>169</v>
      </c>
      <c r="J321" s="11">
        <v>1</v>
      </c>
      <c r="K321" s="11">
        <v>12</v>
      </c>
      <c r="L321" s="20">
        <v>-16.5946</v>
      </c>
      <c r="M321" s="12">
        <v>9.4914000000000005</v>
      </c>
      <c r="N321" s="12">
        <v>68</v>
      </c>
      <c r="O321" s="20">
        <v>-1.75</v>
      </c>
      <c r="P321" s="12">
        <v>8.4900000000000003E-2</v>
      </c>
    </row>
    <row r="322" spans="9:16" x14ac:dyDescent="0.25">
      <c r="I322" s="18" t="s">
        <v>169</v>
      </c>
      <c r="J322" s="11">
        <v>1</v>
      </c>
      <c r="K322" s="11">
        <v>13</v>
      </c>
      <c r="L322" s="20">
        <v>-21.055499999999999</v>
      </c>
      <c r="M322" s="12">
        <v>9.3033000000000001</v>
      </c>
      <c r="N322" s="12">
        <v>68</v>
      </c>
      <c r="O322" s="20">
        <v>-2.2599999999999998</v>
      </c>
      <c r="P322" s="12">
        <v>2.6800000000000001E-2</v>
      </c>
    </row>
    <row r="323" spans="9:16" x14ac:dyDescent="0.25">
      <c r="I323" s="18" t="s">
        <v>169</v>
      </c>
      <c r="J323" s="11">
        <v>1</v>
      </c>
      <c r="K323" s="11">
        <v>14</v>
      </c>
      <c r="L323" s="20">
        <v>-28.1386</v>
      </c>
      <c r="M323" s="12">
        <v>9.3033000000000001</v>
      </c>
      <c r="N323" s="12">
        <v>68</v>
      </c>
      <c r="O323" s="20">
        <v>-3.02</v>
      </c>
      <c r="P323" s="12">
        <v>3.5000000000000001E-3</v>
      </c>
    </row>
    <row r="324" spans="9:16" x14ac:dyDescent="0.25">
      <c r="I324" s="18" t="s">
        <v>169</v>
      </c>
      <c r="J324" s="11">
        <v>1</v>
      </c>
      <c r="K324" s="11">
        <v>15</v>
      </c>
      <c r="L324" s="20">
        <v>-18.722300000000001</v>
      </c>
      <c r="M324" s="12">
        <v>9.3033000000000001</v>
      </c>
      <c r="N324" s="12">
        <v>68</v>
      </c>
      <c r="O324" s="20">
        <v>-2.0099999999999998</v>
      </c>
      <c r="P324" s="12">
        <v>4.8099999999999997E-2</v>
      </c>
    </row>
    <row r="325" spans="9:16" x14ac:dyDescent="0.25">
      <c r="I325" s="18" t="s">
        <v>169</v>
      </c>
      <c r="J325" s="11">
        <v>1</v>
      </c>
      <c r="K325" s="11">
        <v>16</v>
      </c>
      <c r="L325" s="12">
        <v>25.053799999999999</v>
      </c>
      <c r="M325" s="12">
        <v>9.3033000000000001</v>
      </c>
      <c r="N325" s="12">
        <v>68</v>
      </c>
      <c r="O325" s="12">
        <v>2.69</v>
      </c>
      <c r="P325" s="12">
        <v>8.8999999999999999E-3</v>
      </c>
    </row>
    <row r="326" spans="9:16" x14ac:dyDescent="0.25">
      <c r="I326" s="18" t="s">
        <v>169</v>
      </c>
      <c r="J326" s="11">
        <v>1</v>
      </c>
      <c r="K326" s="11">
        <v>17</v>
      </c>
      <c r="L326" s="20">
        <v>-10.527100000000001</v>
      </c>
      <c r="M326" s="12">
        <v>9.3033000000000001</v>
      </c>
      <c r="N326" s="12">
        <v>68</v>
      </c>
      <c r="O326" s="20">
        <v>-1.1299999999999999</v>
      </c>
      <c r="P326" s="12">
        <v>0.26179999999999998</v>
      </c>
    </row>
    <row r="327" spans="9:16" x14ac:dyDescent="0.25">
      <c r="I327" s="18" t="s">
        <v>169</v>
      </c>
      <c r="J327" s="11">
        <v>1</v>
      </c>
      <c r="K327" s="11">
        <v>18</v>
      </c>
      <c r="L327" s="20">
        <v>-21.096800000000002</v>
      </c>
      <c r="M327" s="12">
        <v>9.3033000000000001</v>
      </c>
      <c r="N327" s="12">
        <v>68</v>
      </c>
      <c r="O327" s="20">
        <v>-2.27</v>
      </c>
      <c r="P327" s="12">
        <v>2.6499999999999999E-2</v>
      </c>
    </row>
    <row r="328" spans="9:16" x14ac:dyDescent="0.25">
      <c r="I328" s="18" t="s">
        <v>169</v>
      </c>
      <c r="J328" s="11">
        <v>1</v>
      </c>
      <c r="K328" s="11">
        <v>19</v>
      </c>
      <c r="L328" s="12">
        <v>5.6355000000000004</v>
      </c>
      <c r="M328" s="12">
        <v>9.3033000000000001</v>
      </c>
      <c r="N328" s="12">
        <v>68</v>
      </c>
      <c r="O328" s="12">
        <v>0.61</v>
      </c>
      <c r="P328" s="12">
        <v>0.54669999999999996</v>
      </c>
    </row>
    <row r="329" spans="9:16" x14ac:dyDescent="0.25">
      <c r="I329" s="18" t="s">
        <v>169</v>
      </c>
      <c r="J329" s="11">
        <v>1</v>
      </c>
      <c r="K329" s="11">
        <v>20</v>
      </c>
      <c r="L329" s="20">
        <v>-2.6518000000000002</v>
      </c>
      <c r="M329" s="12">
        <v>9.3033000000000001</v>
      </c>
      <c r="N329" s="12">
        <v>68</v>
      </c>
      <c r="O329" s="20">
        <v>-0.28999999999999998</v>
      </c>
      <c r="P329" s="12">
        <v>0.77649999999999997</v>
      </c>
    </row>
    <row r="330" spans="9:16" x14ac:dyDescent="0.25">
      <c r="I330" s="18" t="s">
        <v>169</v>
      </c>
      <c r="J330" s="11">
        <v>1</v>
      </c>
      <c r="K330" s="11">
        <v>21</v>
      </c>
      <c r="L330" s="20">
        <v>-18.1889</v>
      </c>
      <c r="M330" s="12">
        <v>9.3033000000000001</v>
      </c>
      <c r="N330" s="12">
        <v>68</v>
      </c>
      <c r="O330" s="20">
        <v>-1.96</v>
      </c>
      <c r="P330" s="12">
        <v>5.4699999999999999E-2</v>
      </c>
    </row>
    <row r="331" spans="9:16" x14ac:dyDescent="0.25">
      <c r="I331" s="18" t="s">
        <v>169</v>
      </c>
      <c r="J331" s="11">
        <v>1</v>
      </c>
      <c r="K331" s="11">
        <v>22</v>
      </c>
      <c r="L331" s="20">
        <v>-23.2182</v>
      </c>
      <c r="M331" s="12">
        <v>9.3033000000000001</v>
      </c>
      <c r="N331" s="12">
        <v>68</v>
      </c>
      <c r="O331" s="20">
        <v>-2.5</v>
      </c>
      <c r="P331" s="12">
        <v>1.4999999999999999E-2</v>
      </c>
    </row>
    <row r="332" spans="9:16" x14ac:dyDescent="0.25">
      <c r="I332" s="18" t="s">
        <v>169</v>
      </c>
      <c r="J332" s="11">
        <v>1</v>
      </c>
      <c r="K332" s="11">
        <v>23</v>
      </c>
      <c r="L332" s="20">
        <v>-12.1137</v>
      </c>
      <c r="M332" s="12">
        <v>9.3033000000000001</v>
      </c>
      <c r="N332" s="12">
        <v>68</v>
      </c>
      <c r="O332" s="20">
        <v>-1.3</v>
      </c>
      <c r="P332" s="12">
        <v>0.1973</v>
      </c>
    </row>
    <row r="333" spans="9:16" x14ac:dyDescent="0.25">
      <c r="I333" s="18" t="s">
        <v>169</v>
      </c>
      <c r="J333" s="11">
        <v>1</v>
      </c>
      <c r="K333" s="11">
        <v>24</v>
      </c>
      <c r="L333" s="20">
        <v>-21.205100000000002</v>
      </c>
      <c r="M333" s="12">
        <v>9.3033000000000001</v>
      </c>
      <c r="N333" s="12">
        <v>68</v>
      </c>
      <c r="O333" s="20">
        <v>-2.2799999999999998</v>
      </c>
      <c r="P333" s="12">
        <v>2.58E-2</v>
      </c>
    </row>
    <row r="334" spans="9:16" x14ac:dyDescent="0.25">
      <c r="I334" s="18" t="s">
        <v>169</v>
      </c>
      <c r="J334" s="11">
        <v>1</v>
      </c>
      <c r="K334" s="11">
        <v>25</v>
      </c>
      <c r="L334" s="12">
        <v>19.101600000000001</v>
      </c>
      <c r="M334" s="12">
        <v>9.3033000000000001</v>
      </c>
      <c r="N334" s="12">
        <v>68</v>
      </c>
      <c r="O334" s="12">
        <v>2.0499999999999998</v>
      </c>
      <c r="P334" s="12">
        <v>4.3900000000000002E-2</v>
      </c>
    </row>
    <row r="335" spans="9:16" x14ac:dyDescent="0.25">
      <c r="I335" s="18" t="s">
        <v>169</v>
      </c>
      <c r="J335" s="11">
        <v>1</v>
      </c>
      <c r="K335" s="11">
        <v>26</v>
      </c>
      <c r="L335" s="20">
        <v>-25.4528</v>
      </c>
      <c r="M335" s="12">
        <v>9.3033000000000001</v>
      </c>
      <c r="N335" s="12">
        <v>68</v>
      </c>
      <c r="O335" s="20">
        <v>-2.74</v>
      </c>
      <c r="P335" s="12">
        <v>7.9000000000000008E-3</v>
      </c>
    </row>
    <row r="336" spans="9:16" x14ac:dyDescent="0.25">
      <c r="I336" s="18" t="s">
        <v>169</v>
      </c>
      <c r="J336" s="11">
        <v>1</v>
      </c>
      <c r="K336" s="11">
        <v>27</v>
      </c>
      <c r="L336" s="20">
        <v>-10.7867</v>
      </c>
      <c r="M336" s="12">
        <v>9.3033000000000001</v>
      </c>
      <c r="N336" s="12">
        <v>68</v>
      </c>
      <c r="O336" s="20">
        <v>-1.1599999999999999</v>
      </c>
      <c r="P336" s="12">
        <v>0.25030000000000002</v>
      </c>
    </row>
    <row r="337" spans="9:16" x14ac:dyDescent="0.25">
      <c r="I337" s="18" t="s">
        <v>169</v>
      </c>
      <c r="J337" s="11">
        <v>1</v>
      </c>
      <c r="K337" s="11">
        <v>28</v>
      </c>
      <c r="L337" s="20">
        <v>-19.917999999999999</v>
      </c>
      <c r="M337" s="12">
        <v>9.3033000000000001</v>
      </c>
      <c r="N337" s="12">
        <v>68</v>
      </c>
      <c r="O337" s="20">
        <v>-2.14</v>
      </c>
      <c r="P337" s="12">
        <v>3.5900000000000001E-2</v>
      </c>
    </row>
    <row r="338" spans="9:16" x14ac:dyDescent="0.25">
      <c r="I338" s="18" t="s">
        <v>169</v>
      </c>
      <c r="J338" s="11">
        <v>1</v>
      </c>
      <c r="K338" s="11">
        <v>29</v>
      </c>
      <c r="L338" s="20">
        <v>-22.9739</v>
      </c>
      <c r="M338" s="12">
        <v>9.3033000000000001</v>
      </c>
      <c r="N338" s="12">
        <v>68</v>
      </c>
      <c r="O338" s="20">
        <v>-2.4700000000000002</v>
      </c>
      <c r="P338" s="12">
        <v>1.6E-2</v>
      </c>
    </row>
    <row r="339" spans="9:16" x14ac:dyDescent="0.25">
      <c r="I339" s="18" t="s">
        <v>169</v>
      </c>
      <c r="J339" s="11">
        <v>1</v>
      </c>
      <c r="K339" s="11">
        <v>30</v>
      </c>
      <c r="L339" s="20">
        <v>-18.2942</v>
      </c>
      <c r="M339" s="12">
        <v>9.3033000000000001</v>
      </c>
      <c r="N339" s="12">
        <v>68</v>
      </c>
      <c r="O339" s="20">
        <v>-1.97</v>
      </c>
      <c r="P339" s="12">
        <v>5.33E-2</v>
      </c>
    </row>
    <row r="340" spans="9:16" x14ac:dyDescent="0.25">
      <c r="I340" s="18" t="s">
        <v>169</v>
      </c>
      <c r="J340" s="11">
        <v>1</v>
      </c>
      <c r="K340" s="11">
        <v>31</v>
      </c>
      <c r="L340" s="20">
        <v>-22.193300000000001</v>
      </c>
      <c r="M340" s="12">
        <v>9.3033000000000001</v>
      </c>
      <c r="N340" s="12">
        <v>68</v>
      </c>
      <c r="O340" s="20">
        <v>-2.39</v>
      </c>
      <c r="P340" s="12">
        <v>1.9800000000000002E-2</v>
      </c>
    </row>
    <row r="341" spans="9:16" x14ac:dyDescent="0.25">
      <c r="I341" s="18" t="s">
        <v>169</v>
      </c>
      <c r="J341" s="11">
        <v>1</v>
      </c>
      <c r="K341" s="11">
        <v>32</v>
      </c>
      <c r="L341" s="20">
        <v>-12.389799999999999</v>
      </c>
      <c r="M341" s="12">
        <v>9.3033000000000001</v>
      </c>
      <c r="N341" s="12">
        <v>68</v>
      </c>
      <c r="O341" s="20">
        <v>-1.33</v>
      </c>
      <c r="P341" s="12">
        <v>0.18740000000000001</v>
      </c>
    </row>
    <row r="342" spans="9:16" x14ac:dyDescent="0.25">
      <c r="I342" s="18" t="s">
        <v>169</v>
      </c>
      <c r="J342" s="11">
        <v>1</v>
      </c>
      <c r="K342" s="11">
        <v>33</v>
      </c>
      <c r="L342" s="20">
        <v>-14.2902</v>
      </c>
      <c r="M342" s="12">
        <v>9.3033000000000001</v>
      </c>
      <c r="N342" s="12">
        <v>68</v>
      </c>
      <c r="O342" s="20">
        <v>-1.54</v>
      </c>
      <c r="P342" s="12">
        <v>0.12920000000000001</v>
      </c>
    </row>
    <row r="343" spans="9:16" x14ac:dyDescent="0.25">
      <c r="I343" s="18" t="s">
        <v>169</v>
      </c>
      <c r="J343" s="11">
        <v>1</v>
      </c>
      <c r="K343" s="11">
        <v>34</v>
      </c>
      <c r="L343" s="12">
        <v>0.28560000000000002</v>
      </c>
      <c r="M343" s="12">
        <v>9.3033000000000001</v>
      </c>
      <c r="N343" s="12">
        <v>68</v>
      </c>
      <c r="O343" s="12">
        <v>0.03</v>
      </c>
      <c r="P343" s="12">
        <v>0.97560000000000002</v>
      </c>
    </row>
    <row r="344" spans="9:16" x14ac:dyDescent="0.25">
      <c r="I344" s="18" t="s">
        <v>169</v>
      </c>
      <c r="J344" s="11">
        <v>1</v>
      </c>
      <c r="K344" s="11">
        <v>35</v>
      </c>
      <c r="L344" s="20">
        <v>-24.3612</v>
      </c>
      <c r="M344" s="12">
        <v>9.3033000000000001</v>
      </c>
      <c r="N344" s="12">
        <v>68</v>
      </c>
      <c r="O344" s="20">
        <v>-2.62</v>
      </c>
      <c r="P344" s="12">
        <v>1.09E-2</v>
      </c>
    </row>
    <row r="345" spans="9:16" x14ac:dyDescent="0.25">
      <c r="I345" s="18" t="s">
        <v>169</v>
      </c>
      <c r="J345" s="11">
        <v>2</v>
      </c>
      <c r="K345" s="11">
        <v>3</v>
      </c>
      <c r="L345" s="20">
        <v>-1.9018999999999999</v>
      </c>
      <c r="M345" s="12">
        <v>9.3033000000000001</v>
      </c>
      <c r="N345" s="12">
        <v>68</v>
      </c>
      <c r="O345" s="20">
        <v>-0.2</v>
      </c>
      <c r="P345" s="12">
        <v>0.83860000000000001</v>
      </c>
    </row>
    <row r="346" spans="9:16" x14ac:dyDescent="0.25">
      <c r="I346" s="18" t="s">
        <v>169</v>
      </c>
      <c r="J346" s="11">
        <v>2</v>
      </c>
      <c r="K346" s="11">
        <v>4</v>
      </c>
      <c r="L346" s="20">
        <v>-21.568899999999999</v>
      </c>
      <c r="M346" s="12">
        <v>9.3033000000000001</v>
      </c>
      <c r="N346" s="12">
        <v>68</v>
      </c>
      <c r="O346" s="20">
        <v>-2.3199999999999998</v>
      </c>
      <c r="P346" s="12">
        <v>2.3400000000000001E-2</v>
      </c>
    </row>
    <row r="347" spans="9:16" x14ac:dyDescent="0.25">
      <c r="I347" s="18" t="s">
        <v>169</v>
      </c>
      <c r="J347" s="11">
        <v>2</v>
      </c>
      <c r="K347" s="11">
        <v>5</v>
      </c>
      <c r="L347" s="20">
        <v>-8.6981999999999999</v>
      </c>
      <c r="M347" s="12">
        <v>9.3033000000000001</v>
      </c>
      <c r="N347" s="12">
        <v>68</v>
      </c>
      <c r="O347" s="20">
        <v>-0.93</v>
      </c>
      <c r="P347" s="12">
        <v>0.35310000000000002</v>
      </c>
    </row>
    <row r="348" spans="9:16" x14ac:dyDescent="0.25">
      <c r="I348" s="18" t="s">
        <v>169</v>
      </c>
      <c r="J348" s="11">
        <v>2</v>
      </c>
      <c r="K348" s="11">
        <v>6</v>
      </c>
      <c r="L348" s="12">
        <v>3.1379000000000001</v>
      </c>
      <c r="M348" s="12">
        <v>9.3033000000000001</v>
      </c>
      <c r="N348" s="12">
        <v>68</v>
      </c>
      <c r="O348" s="12">
        <v>0.34</v>
      </c>
      <c r="P348" s="12">
        <v>0.7369</v>
      </c>
    </row>
    <row r="349" spans="9:16" x14ac:dyDescent="0.25">
      <c r="I349" s="18" t="s">
        <v>169</v>
      </c>
      <c r="J349" s="11">
        <v>2</v>
      </c>
      <c r="K349" s="11">
        <v>7</v>
      </c>
      <c r="L349" s="12">
        <v>2.3921999999999999</v>
      </c>
      <c r="M349" s="12">
        <v>9.3033000000000001</v>
      </c>
      <c r="N349" s="12">
        <v>68</v>
      </c>
      <c r="O349" s="12">
        <v>0.26</v>
      </c>
      <c r="P349" s="12">
        <v>0.79790000000000005</v>
      </c>
    </row>
    <row r="350" spans="9:16" x14ac:dyDescent="0.25">
      <c r="I350" s="18" t="s">
        <v>169</v>
      </c>
      <c r="J350" s="11">
        <v>2</v>
      </c>
      <c r="K350" s="11">
        <v>8</v>
      </c>
      <c r="L350" s="20">
        <v>-17.376000000000001</v>
      </c>
      <c r="M350" s="12">
        <v>9.3033000000000001</v>
      </c>
      <c r="N350" s="12">
        <v>68</v>
      </c>
      <c r="O350" s="20">
        <v>-1.87</v>
      </c>
      <c r="P350" s="12">
        <v>6.6100000000000006E-2</v>
      </c>
    </row>
    <row r="351" spans="9:16" x14ac:dyDescent="0.25">
      <c r="I351" s="18" t="s">
        <v>169</v>
      </c>
      <c r="J351" s="11">
        <v>2</v>
      </c>
      <c r="K351" s="11">
        <v>9</v>
      </c>
      <c r="L351" s="20">
        <v>-5.2925000000000004</v>
      </c>
      <c r="M351" s="12">
        <v>9.3033000000000001</v>
      </c>
      <c r="N351" s="12">
        <v>68</v>
      </c>
      <c r="O351" s="20">
        <v>-0.56999999999999995</v>
      </c>
      <c r="P351" s="12">
        <v>0.57130000000000003</v>
      </c>
    </row>
    <row r="352" spans="9:16" x14ac:dyDescent="0.25">
      <c r="I352" s="18" t="s">
        <v>169</v>
      </c>
      <c r="J352" s="11">
        <v>2</v>
      </c>
      <c r="K352" s="11">
        <v>10</v>
      </c>
      <c r="L352" s="12">
        <v>6.1929999999999996</v>
      </c>
      <c r="M352" s="12">
        <v>9.3033000000000001</v>
      </c>
      <c r="N352" s="12">
        <v>68</v>
      </c>
      <c r="O352" s="12">
        <v>0.67</v>
      </c>
      <c r="P352" s="12">
        <v>0.50790000000000002</v>
      </c>
    </row>
    <row r="353" spans="9:16" x14ac:dyDescent="0.25">
      <c r="I353" s="18" t="s">
        <v>169</v>
      </c>
      <c r="J353" s="11">
        <v>2</v>
      </c>
      <c r="K353" s="11">
        <v>11</v>
      </c>
      <c r="L353" s="12">
        <v>19.910900000000002</v>
      </c>
      <c r="M353" s="12">
        <v>9.3033000000000001</v>
      </c>
      <c r="N353" s="12">
        <v>68</v>
      </c>
      <c r="O353" s="12">
        <v>2.14</v>
      </c>
      <c r="P353" s="12">
        <v>3.5900000000000001E-2</v>
      </c>
    </row>
    <row r="354" spans="9:16" x14ac:dyDescent="0.25">
      <c r="I354" s="18" t="s">
        <v>169</v>
      </c>
      <c r="J354" s="11">
        <v>2</v>
      </c>
      <c r="K354" s="11">
        <v>12</v>
      </c>
      <c r="L354" s="20">
        <v>-4.3541999999999996</v>
      </c>
      <c r="M354" s="12">
        <v>9.4914000000000005</v>
      </c>
      <c r="N354" s="12">
        <v>68</v>
      </c>
      <c r="O354" s="20">
        <v>-0.46</v>
      </c>
      <c r="P354" s="12">
        <v>0.64790000000000003</v>
      </c>
    </row>
    <row r="355" spans="9:16" x14ac:dyDescent="0.25">
      <c r="I355" s="18" t="s">
        <v>169</v>
      </c>
      <c r="J355" s="11">
        <v>2</v>
      </c>
      <c r="K355" s="11">
        <v>13</v>
      </c>
      <c r="L355" s="20">
        <v>-8.8150999999999993</v>
      </c>
      <c r="M355" s="12">
        <v>9.3033000000000001</v>
      </c>
      <c r="N355" s="12">
        <v>68</v>
      </c>
      <c r="O355" s="20">
        <v>-0.95</v>
      </c>
      <c r="P355" s="12">
        <v>0.34670000000000001</v>
      </c>
    </row>
    <row r="356" spans="9:16" x14ac:dyDescent="0.25">
      <c r="I356" s="18" t="s">
        <v>169</v>
      </c>
      <c r="J356" s="11">
        <v>2</v>
      </c>
      <c r="K356" s="11">
        <v>14</v>
      </c>
      <c r="L356" s="20">
        <v>-15.898199999999999</v>
      </c>
      <c r="M356" s="12">
        <v>9.3033000000000001</v>
      </c>
      <c r="N356" s="12">
        <v>68</v>
      </c>
      <c r="O356" s="20">
        <v>-1.71</v>
      </c>
      <c r="P356" s="12">
        <v>9.1999999999999998E-2</v>
      </c>
    </row>
    <row r="357" spans="9:16" x14ac:dyDescent="0.25">
      <c r="I357" s="18" t="s">
        <v>169</v>
      </c>
      <c r="J357" s="11">
        <v>2</v>
      </c>
      <c r="K357" s="11">
        <v>15</v>
      </c>
      <c r="L357" s="20">
        <v>-6.4819000000000004</v>
      </c>
      <c r="M357" s="12">
        <v>9.3033000000000001</v>
      </c>
      <c r="N357" s="12">
        <v>68</v>
      </c>
      <c r="O357" s="20">
        <v>-0.7</v>
      </c>
      <c r="P357" s="12">
        <v>0.48830000000000001</v>
      </c>
    </row>
    <row r="358" spans="9:16" x14ac:dyDescent="0.25">
      <c r="I358" s="18" t="s">
        <v>169</v>
      </c>
      <c r="J358" s="11">
        <v>2</v>
      </c>
      <c r="K358" s="11">
        <v>16</v>
      </c>
      <c r="L358" s="12">
        <v>37.294199999999996</v>
      </c>
      <c r="M358" s="12">
        <v>9.3033000000000001</v>
      </c>
      <c r="N358" s="12">
        <v>68</v>
      </c>
      <c r="O358" s="12">
        <v>4.01</v>
      </c>
      <c r="P358" s="12">
        <v>2.0000000000000001E-4</v>
      </c>
    </row>
    <row r="359" spans="9:16" x14ac:dyDescent="0.25">
      <c r="I359" s="18" t="s">
        <v>169</v>
      </c>
      <c r="J359" s="11">
        <v>2</v>
      </c>
      <c r="K359" s="11">
        <v>17</v>
      </c>
      <c r="L359" s="12">
        <v>1.7133</v>
      </c>
      <c r="M359" s="12">
        <v>9.3033000000000001</v>
      </c>
      <c r="N359" s="12">
        <v>68</v>
      </c>
      <c r="O359" s="12">
        <v>0.18</v>
      </c>
      <c r="P359" s="12">
        <v>0.85440000000000005</v>
      </c>
    </row>
    <row r="360" spans="9:16" x14ac:dyDescent="0.25">
      <c r="I360" s="18" t="s">
        <v>169</v>
      </c>
      <c r="J360" s="11">
        <v>2</v>
      </c>
      <c r="K360" s="11">
        <v>18</v>
      </c>
      <c r="L360" s="20">
        <v>-8.8564000000000007</v>
      </c>
      <c r="M360" s="12">
        <v>9.3033000000000001</v>
      </c>
      <c r="N360" s="12">
        <v>68</v>
      </c>
      <c r="O360" s="20">
        <v>-0.95</v>
      </c>
      <c r="P360" s="12">
        <v>0.34449999999999997</v>
      </c>
    </row>
    <row r="361" spans="9:16" x14ac:dyDescent="0.25">
      <c r="I361" s="18" t="s">
        <v>169</v>
      </c>
      <c r="J361" s="11">
        <v>2</v>
      </c>
      <c r="K361" s="11">
        <v>19</v>
      </c>
      <c r="L361" s="12">
        <v>17.875900000000001</v>
      </c>
      <c r="M361" s="12">
        <v>9.3033000000000001</v>
      </c>
      <c r="N361" s="12">
        <v>68</v>
      </c>
      <c r="O361" s="12">
        <v>1.92</v>
      </c>
      <c r="P361" s="12">
        <v>5.8900000000000001E-2</v>
      </c>
    </row>
    <row r="362" spans="9:16" x14ac:dyDescent="0.25">
      <c r="I362" s="18" t="s">
        <v>169</v>
      </c>
      <c r="J362" s="11">
        <v>2</v>
      </c>
      <c r="K362" s="11">
        <v>20</v>
      </c>
      <c r="L362" s="12">
        <v>9.5885999999999996</v>
      </c>
      <c r="M362" s="12">
        <v>9.3033000000000001</v>
      </c>
      <c r="N362" s="12">
        <v>68</v>
      </c>
      <c r="O362" s="12">
        <v>1.03</v>
      </c>
      <c r="P362" s="12">
        <v>0.30640000000000001</v>
      </c>
    </row>
    <row r="363" spans="9:16" x14ac:dyDescent="0.25">
      <c r="I363" s="18" t="s">
        <v>169</v>
      </c>
      <c r="J363" s="11">
        <v>2</v>
      </c>
      <c r="K363" s="11">
        <v>21</v>
      </c>
      <c r="L363" s="20">
        <v>-5.9484000000000004</v>
      </c>
      <c r="M363" s="12">
        <v>9.3033000000000001</v>
      </c>
      <c r="N363" s="12">
        <v>68</v>
      </c>
      <c r="O363" s="20">
        <v>-0.64</v>
      </c>
      <c r="P363" s="12">
        <v>0.52470000000000006</v>
      </c>
    </row>
    <row r="364" spans="9:16" x14ac:dyDescent="0.25">
      <c r="I364" s="18" t="s">
        <v>169</v>
      </c>
      <c r="J364" s="11">
        <v>2</v>
      </c>
      <c r="K364" s="11">
        <v>22</v>
      </c>
      <c r="L364" s="20">
        <v>-10.9778</v>
      </c>
      <c r="M364" s="12">
        <v>9.3033000000000001</v>
      </c>
      <c r="N364" s="12">
        <v>68</v>
      </c>
      <c r="O364" s="20">
        <v>-1.18</v>
      </c>
      <c r="P364" s="12">
        <v>0.24210000000000001</v>
      </c>
    </row>
    <row r="365" spans="9:16" x14ac:dyDescent="0.25">
      <c r="I365" s="18" t="s">
        <v>169</v>
      </c>
      <c r="J365" s="11">
        <v>2</v>
      </c>
      <c r="K365" s="11">
        <v>23</v>
      </c>
      <c r="L365" s="12">
        <v>0.12670000000000001</v>
      </c>
      <c r="M365" s="12">
        <v>9.3033000000000001</v>
      </c>
      <c r="N365" s="12">
        <v>68</v>
      </c>
      <c r="O365" s="12">
        <v>0.01</v>
      </c>
      <c r="P365" s="12">
        <v>0.98919999999999997</v>
      </c>
    </row>
    <row r="366" spans="9:16" x14ac:dyDescent="0.25">
      <c r="I366" s="18" t="s">
        <v>169</v>
      </c>
      <c r="J366" s="11">
        <v>2</v>
      </c>
      <c r="K366" s="11">
        <v>24</v>
      </c>
      <c r="L366" s="20">
        <v>-8.9647000000000006</v>
      </c>
      <c r="M366" s="12">
        <v>9.3033000000000001</v>
      </c>
      <c r="N366" s="12">
        <v>68</v>
      </c>
      <c r="O366" s="20">
        <v>-0.96</v>
      </c>
      <c r="P366" s="12">
        <v>0.3387</v>
      </c>
    </row>
    <row r="367" spans="9:16" x14ac:dyDescent="0.25">
      <c r="I367" s="18" t="s">
        <v>169</v>
      </c>
      <c r="J367" s="11">
        <v>2</v>
      </c>
      <c r="K367" s="11">
        <v>25</v>
      </c>
      <c r="L367" s="12">
        <v>31.341999999999999</v>
      </c>
      <c r="M367" s="12">
        <v>9.3033000000000001</v>
      </c>
      <c r="N367" s="12">
        <v>68</v>
      </c>
      <c r="O367" s="12">
        <v>3.37</v>
      </c>
      <c r="P367" s="12">
        <v>1.1999999999999999E-3</v>
      </c>
    </row>
    <row r="368" spans="9:16" x14ac:dyDescent="0.25">
      <c r="I368" s="18" t="s">
        <v>169</v>
      </c>
      <c r="J368" s="11">
        <v>2</v>
      </c>
      <c r="K368" s="11">
        <v>26</v>
      </c>
      <c r="L368" s="20">
        <v>-13.212400000000001</v>
      </c>
      <c r="M368" s="12">
        <v>9.3033000000000001</v>
      </c>
      <c r="N368" s="12">
        <v>68</v>
      </c>
      <c r="O368" s="20">
        <v>-1.42</v>
      </c>
      <c r="P368" s="12">
        <v>0.16009999999999999</v>
      </c>
    </row>
    <row r="369" spans="9:16" x14ac:dyDescent="0.25">
      <c r="I369" s="18" t="s">
        <v>169</v>
      </c>
      <c r="J369" s="11">
        <v>2</v>
      </c>
      <c r="K369" s="11">
        <v>27</v>
      </c>
      <c r="L369" s="12">
        <v>1.4537</v>
      </c>
      <c r="M369" s="12">
        <v>9.3033000000000001</v>
      </c>
      <c r="N369" s="12">
        <v>68</v>
      </c>
      <c r="O369" s="12">
        <v>0.16</v>
      </c>
      <c r="P369" s="12">
        <v>0.87629999999999997</v>
      </c>
    </row>
    <row r="370" spans="9:16" x14ac:dyDescent="0.25">
      <c r="I370" s="18" t="s">
        <v>169</v>
      </c>
      <c r="J370" s="11">
        <v>2</v>
      </c>
      <c r="K370" s="11">
        <v>28</v>
      </c>
      <c r="L370" s="20">
        <v>-7.6776</v>
      </c>
      <c r="M370" s="12">
        <v>9.3033000000000001</v>
      </c>
      <c r="N370" s="12">
        <v>68</v>
      </c>
      <c r="O370" s="20">
        <v>-0.83</v>
      </c>
      <c r="P370" s="12">
        <v>0.41210000000000002</v>
      </c>
    </row>
    <row r="371" spans="9:16" x14ac:dyDescent="0.25">
      <c r="I371" s="18" t="s">
        <v>169</v>
      </c>
      <c r="J371" s="11">
        <v>2</v>
      </c>
      <c r="K371" s="11">
        <v>29</v>
      </c>
      <c r="L371" s="20">
        <v>-10.7334</v>
      </c>
      <c r="M371" s="12">
        <v>9.3033000000000001</v>
      </c>
      <c r="N371" s="12">
        <v>68</v>
      </c>
      <c r="O371" s="20">
        <v>-1.1499999999999999</v>
      </c>
      <c r="P371" s="12">
        <v>0.25269999999999998</v>
      </c>
    </row>
    <row r="372" spans="9:16" x14ac:dyDescent="0.25">
      <c r="I372" s="18" t="s">
        <v>169</v>
      </c>
      <c r="J372" s="11">
        <v>2</v>
      </c>
      <c r="K372" s="11">
        <v>30</v>
      </c>
      <c r="L372" s="20">
        <v>-6.0537999999999998</v>
      </c>
      <c r="M372" s="12">
        <v>9.3033000000000001</v>
      </c>
      <c r="N372" s="12">
        <v>68</v>
      </c>
      <c r="O372" s="20">
        <v>-0.65</v>
      </c>
      <c r="P372" s="12">
        <v>0.51739999999999997</v>
      </c>
    </row>
    <row r="373" spans="9:16" x14ac:dyDescent="0.25">
      <c r="I373" s="18" t="s">
        <v>169</v>
      </c>
      <c r="J373" s="11">
        <v>2</v>
      </c>
      <c r="K373" s="11">
        <v>31</v>
      </c>
      <c r="L373" s="20">
        <v>-9.9528999999999996</v>
      </c>
      <c r="M373" s="12">
        <v>9.3033000000000001</v>
      </c>
      <c r="N373" s="12">
        <v>68</v>
      </c>
      <c r="O373" s="20">
        <v>-1.07</v>
      </c>
      <c r="P373" s="12">
        <v>0.28849999999999998</v>
      </c>
    </row>
    <row r="374" spans="9:16" x14ac:dyDescent="0.25">
      <c r="I374" s="18" t="s">
        <v>169</v>
      </c>
      <c r="J374" s="11">
        <v>2</v>
      </c>
      <c r="K374" s="11">
        <v>32</v>
      </c>
      <c r="L374" s="20">
        <v>-0.14940000000000001</v>
      </c>
      <c r="M374" s="12">
        <v>9.3033000000000001</v>
      </c>
      <c r="N374" s="12">
        <v>68</v>
      </c>
      <c r="O374" s="20">
        <v>-0.02</v>
      </c>
      <c r="P374" s="12">
        <v>0.98719999999999997</v>
      </c>
    </row>
    <row r="375" spans="9:16" x14ac:dyDescent="0.25">
      <c r="I375" s="18" t="s">
        <v>169</v>
      </c>
      <c r="J375" s="11">
        <v>2</v>
      </c>
      <c r="K375" s="11">
        <v>33</v>
      </c>
      <c r="L375" s="20">
        <v>-2.0497999999999998</v>
      </c>
      <c r="M375" s="12">
        <v>9.3033000000000001</v>
      </c>
      <c r="N375" s="12">
        <v>68</v>
      </c>
      <c r="O375" s="20">
        <v>-0.22</v>
      </c>
      <c r="P375" s="12">
        <v>0.82630000000000003</v>
      </c>
    </row>
    <row r="376" spans="9:16" x14ac:dyDescent="0.25">
      <c r="I376" s="18" t="s">
        <v>169</v>
      </c>
      <c r="J376" s="11">
        <v>2</v>
      </c>
      <c r="K376" s="11">
        <v>34</v>
      </c>
      <c r="L376" s="12">
        <v>12.526</v>
      </c>
      <c r="M376" s="12">
        <v>9.3033000000000001</v>
      </c>
      <c r="N376" s="12">
        <v>68</v>
      </c>
      <c r="O376" s="12">
        <v>1.35</v>
      </c>
      <c r="P376" s="12">
        <v>0.18260000000000001</v>
      </c>
    </row>
    <row r="377" spans="9:16" x14ac:dyDescent="0.25">
      <c r="I377" s="18" t="s">
        <v>169</v>
      </c>
      <c r="J377" s="11">
        <v>2</v>
      </c>
      <c r="K377" s="11">
        <v>35</v>
      </c>
      <c r="L377" s="20">
        <v>-12.120799999999999</v>
      </c>
      <c r="M377" s="12">
        <v>9.3033000000000001</v>
      </c>
      <c r="N377" s="12">
        <v>68</v>
      </c>
      <c r="O377" s="20">
        <v>-1.3</v>
      </c>
      <c r="P377" s="12">
        <v>0.19700000000000001</v>
      </c>
    </row>
    <row r="378" spans="9:16" x14ac:dyDescent="0.25">
      <c r="I378" s="18" t="s">
        <v>169</v>
      </c>
      <c r="J378" s="11">
        <v>3</v>
      </c>
      <c r="K378" s="11">
        <v>4</v>
      </c>
      <c r="L378" s="20">
        <v>-19.667000000000002</v>
      </c>
      <c r="M378" s="12">
        <v>9.3033000000000001</v>
      </c>
      <c r="N378" s="12">
        <v>68</v>
      </c>
      <c r="O378" s="20">
        <v>-2.11</v>
      </c>
      <c r="P378" s="12">
        <v>3.8199999999999998E-2</v>
      </c>
    </row>
    <row r="379" spans="9:16" x14ac:dyDescent="0.25">
      <c r="I379" s="18" t="s">
        <v>169</v>
      </c>
      <c r="J379" s="11">
        <v>3</v>
      </c>
      <c r="K379" s="11">
        <v>5</v>
      </c>
      <c r="L379" s="20">
        <v>-6.7962999999999996</v>
      </c>
      <c r="M379" s="12">
        <v>9.3033000000000001</v>
      </c>
      <c r="N379" s="12">
        <v>68</v>
      </c>
      <c r="O379" s="20">
        <v>-0.73</v>
      </c>
      <c r="P379" s="12">
        <v>0.46760000000000002</v>
      </c>
    </row>
    <row r="380" spans="9:16" x14ac:dyDescent="0.25">
      <c r="I380" s="18" t="s">
        <v>169</v>
      </c>
      <c r="J380" s="11">
        <v>3</v>
      </c>
      <c r="K380" s="11">
        <v>6</v>
      </c>
      <c r="L380" s="12">
        <v>5.0397999999999996</v>
      </c>
      <c r="M380" s="12">
        <v>9.3033000000000001</v>
      </c>
      <c r="N380" s="12">
        <v>68</v>
      </c>
      <c r="O380" s="12">
        <v>0.54</v>
      </c>
      <c r="P380" s="12">
        <v>0.58979999999999999</v>
      </c>
    </row>
    <row r="381" spans="9:16" x14ac:dyDescent="0.25">
      <c r="I381" s="18" t="s">
        <v>169</v>
      </c>
      <c r="J381" s="11">
        <v>3</v>
      </c>
      <c r="K381" s="11">
        <v>7</v>
      </c>
      <c r="L381" s="12">
        <v>4.2941000000000003</v>
      </c>
      <c r="M381" s="12">
        <v>9.3033000000000001</v>
      </c>
      <c r="N381" s="12">
        <v>68</v>
      </c>
      <c r="O381" s="12">
        <v>0.46</v>
      </c>
      <c r="P381" s="12">
        <v>0.64590000000000003</v>
      </c>
    </row>
    <row r="382" spans="9:16" x14ac:dyDescent="0.25">
      <c r="I382" s="18" t="s">
        <v>169</v>
      </c>
      <c r="J382" s="11">
        <v>3</v>
      </c>
      <c r="K382" s="11">
        <v>8</v>
      </c>
      <c r="L382" s="20">
        <v>-15.4741</v>
      </c>
      <c r="M382" s="12">
        <v>9.3033000000000001</v>
      </c>
      <c r="N382" s="12">
        <v>68</v>
      </c>
      <c r="O382" s="20">
        <v>-1.66</v>
      </c>
      <c r="P382" s="12">
        <v>0.1009</v>
      </c>
    </row>
    <row r="383" spans="9:16" x14ac:dyDescent="0.25">
      <c r="I383" s="18" t="s">
        <v>169</v>
      </c>
      <c r="J383" s="11">
        <v>3</v>
      </c>
      <c r="K383" s="11">
        <v>9</v>
      </c>
      <c r="L383" s="20">
        <v>-3.3906000000000001</v>
      </c>
      <c r="M383" s="12">
        <v>9.3033000000000001</v>
      </c>
      <c r="N383" s="12">
        <v>68</v>
      </c>
      <c r="O383" s="20">
        <v>-0.36</v>
      </c>
      <c r="P383" s="12">
        <v>0.7167</v>
      </c>
    </row>
    <row r="384" spans="9:16" x14ac:dyDescent="0.25">
      <c r="I384" s="18" t="s">
        <v>169</v>
      </c>
      <c r="J384" s="11">
        <v>3</v>
      </c>
      <c r="K384" s="11">
        <v>10</v>
      </c>
      <c r="L384" s="12">
        <v>8.0949000000000009</v>
      </c>
      <c r="M384" s="12">
        <v>9.3033000000000001</v>
      </c>
      <c r="N384" s="12">
        <v>68</v>
      </c>
      <c r="O384" s="12">
        <v>0.87</v>
      </c>
      <c r="P384" s="12">
        <v>0.38729999999999998</v>
      </c>
    </row>
    <row r="385" spans="9:16" x14ac:dyDescent="0.25">
      <c r="I385" s="18" t="s">
        <v>169</v>
      </c>
      <c r="J385" s="11">
        <v>3</v>
      </c>
      <c r="K385" s="11">
        <v>11</v>
      </c>
      <c r="L385" s="12">
        <v>21.812799999999999</v>
      </c>
      <c r="M385" s="12">
        <v>9.3033000000000001</v>
      </c>
      <c r="N385" s="12">
        <v>68</v>
      </c>
      <c r="O385" s="12">
        <v>2.34</v>
      </c>
      <c r="P385" s="12">
        <v>2.1999999999999999E-2</v>
      </c>
    </row>
    <row r="386" spans="9:16" x14ac:dyDescent="0.25">
      <c r="I386" s="18" t="s">
        <v>169</v>
      </c>
      <c r="J386" s="11">
        <v>3</v>
      </c>
      <c r="K386" s="11">
        <v>12</v>
      </c>
      <c r="L386" s="20">
        <v>-2.4523000000000001</v>
      </c>
      <c r="M386" s="12">
        <v>9.4914000000000005</v>
      </c>
      <c r="N386" s="12">
        <v>68</v>
      </c>
      <c r="O386" s="20">
        <v>-0.26</v>
      </c>
      <c r="P386" s="12">
        <v>0.79690000000000005</v>
      </c>
    </row>
    <row r="387" spans="9:16" x14ac:dyDescent="0.25">
      <c r="I387" s="18" t="s">
        <v>169</v>
      </c>
      <c r="J387" s="11">
        <v>3</v>
      </c>
      <c r="K387" s="11">
        <v>13</v>
      </c>
      <c r="L387" s="20">
        <v>-6.9131999999999998</v>
      </c>
      <c r="M387" s="12">
        <v>9.3033000000000001</v>
      </c>
      <c r="N387" s="12">
        <v>68</v>
      </c>
      <c r="O387" s="20">
        <v>-0.74</v>
      </c>
      <c r="P387" s="12">
        <v>0.46</v>
      </c>
    </row>
    <row r="388" spans="9:16" x14ac:dyDescent="0.25">
      <c r="I388" s="18" t="s">
        <v>169</v>
      </c>
      <c r="J388" s="11">
        <v>3</v>
      </c>
      <c r="K388" s="11">
        <v>14</v>
      </c>
      <c r="L388" s="20">
        <v>-13.9963</v>
      </c>
      <c r="M388" s="12">
        <v>9.3033000000000001</v>
      </c>
      <c r="N388" s="12">
        <v>68</v>
      </c>
      <c r="O388" s="20">
        <v>-1.5</v>
      </c>
      <c r="P388" s="12">
        <v>0.1371</v>
      </c>
    </row>
    <row r="389" spans="9:16" x14ac:dyDescent="0.25">
      <c r="I389" s="18" t="s">
        <v>169</v>
      </c>
      <c r="J389" s="11">
        <v>3</v>
      </c>
      <c r="K389" s="11">
        <v>15</v>
      </c>
      <c r="L389" s="20">
        <v>-4.58</v>
      </c>
      <c r="M389" s="12">
        <v>9.3033000000000001</v>
      </c>
      <c r="N389" s="12">
        <v>68</v>
      </c>
      <c r="O389" s="20">
        <v>-0.49</v>
      </c>
      <c r="P389" s="12">
        <v>0.62409999999999999</v>
      </c>
    </row>
    <row r="390" spans="9:16" x14ac:dyDescent="0.25">
      <c r="I390" s="18" t="s">
        <v>169</v>
      </c>
      <c r="J390" s="11">
        <v>3</v>
      </c>
      <c r="K390" s="11">
        <v>16</v>
      </c>
      <c r="L390" s="12">
        <v>39.196100000000001</v>
      </c>
      <c r="M390" s="12">
        <v>9.3033000000000001</v>
      </c>
      <c r="N390" s="12">
        <v>68</v>
      </c>
      <c r="O390" s="12">
        <v>4.21</v>
      </c>
      <c r="P390" s="12" t="s">
        <v>193</v>
      </c>
    </row>
    <row r="391" spans="9:16" x14ac:dyDescent="0.25">
      <c r="I391" s="18" t="s">
        <v>169</v>
      </c>
      <c r="J391" s="11">
        <v>3</v>
      </c>
      <c r="K391" s="11">
        <v>17</v>
      </c>
      <c r="L391" s="12">
        <v>3.6152000000000002</v>
      </c>
      <c r="M391" s="12">
        <v>9.3033000000000001</v>
      </c>
      <c r="N391" s="12">
        <v>68</v>
      </c>
      <c r="O391" s="12">
        <v>0.39</v>
      </c>
      <c r="P391" s="12">
        <v>0.69879999999999998</v>
      </c>
    </row>
    <row r="392" spans="9:16" x14ac:dyDescent="0.25">
      <c r="I392" s="18" t="s">
        <v>169</v>
      </c>
      <c r="J392" s="11">
        <v>3</v>
      </c>
      <c r="K392" s="11">
        <v>18</v>
      </c>
      <c r="L392" s="20">
        <v>-6.9545000000000003</v>
      </c>
      <c r="M392" s="12">
        <v>9.3033000000000001</v>
      </c>
      <c r="N392" s="12">
        <v>68</v>
      </c>
      <c r="O392" s="20">
        <v>-0.75</v>
      </c>
      <c r="P392" s="12">
        <v>0.45729999999999998</v>
      </c>
    </row>
    <row r="393" spans="9:16" x14ac:dyDescent="0.25">
      <c r="I393" s="18" t="s">
        <v>169</v>
      </c>
      <c r="J393" s="11">
        <v>3</v>
      </c>
      <c r="K393" s="11">
        <v>19</v>
      </c>
      <c r="L393" s="12">
        <v>19.777799999999999</v>
      </c>
      <c r="M393" s="12">
        <v>9.3033000000000001</v>
      </c>
      <c r="N393" s="12">
        <v>68</v>
      </c>
      <c r="O393" s="12">
        <v>2.13</v>
      </c>
      <c r="P393" s="12">
        <v>3.7100000000000001E-2</v>
      </c>
    </row>
    <row r="394" spans="9:16" x14ac:dyDescent="0.25">
      <c r="I394" s="18" t="s">
        <v>169</v>
      </c>
      <c r="J394" s="11">
        <v>3</v>
      </c>
      <c r="K394" s="11">
        <v>20</v>
      </c>
      <c r="L394" s="12">
        <v>11.490500000000001</v>
      </c>
      <c r="M394" s="12">
        <v>9.3033000000000001</v>
      </c>
      <c r="N394" s="12">
        <v>68</v>
      </c>
      <c r="O394" s="12">
        <v>1.24</v>
      </c>
      <c r="P394" s="12">
        <v>0.221</v>
      </c>
    </row>
    <row r="395" spans="9:16" x14ac:dyDescent="0.25">
      <c r="I395" s="18" t="s">
        <v>169</v>
      </c>
      <c r="J395" s="11">
        <v>3</v>
      </c>
      <c r="K395" s="11">
        <v>21</v>
      </c>
      <c r="L395" s="20">
        <v>-4.0465999999999998</v>
      </c>
      <c r="M395" s="12">
        <v>9.3033000000000001</v>
      </c>
      <c r="N395" s="12">
        <v>68</v>
      </c>
      <c r="O395" s="20">
        <v>-0.43</v>
      </c>
      <c r="P395" s="12">
        <v>0.66500000000000004</v>
      </c>
    </row>
    <row r="396" spans="9:16" x14ac:dyDescent="0.25">
      <c r="I396" s="18" t="s">
        <v>169</v>
      </c>
      <c r="J396" s="11">
        <v>3</v>
      </c>
      <c r="K396" s="11">
        <v>22</v>
      </c>
      <c r="L396" s="20">
        <v>-9.0759000000000007</v>
      </c>
      <c r="M396" s="12">
        <v>9.3033000000000001</v>
      </c>
      <c r="N396" s="12">
        <v>68</v>
      </c>
      <c r="O396" s="20">
        <v>-0.98</v>
      </c>
      <c r="P396" s="12">
        <v>0.3327</v>
      </c>
    </row>
    <row r="397" spans="9:16" x14ac:dyDescent="0.25">
      <c r="I397" s="18" t="s">
        <v>169</v>
      </c>
      <c r="J397" s="11">
        <v>3</v>
      </c>
      <c r="K397" s="11">
        <v>23</v>
      </c>
      <c r="L397" s="12">
        <v>2.0286</v>
      </c>
      <c r="M397" s="12">
        <v>9.3033000000000001</v>
      </c>
      <c r="N397" s="12">
        <v>68</v>
      </c>
      <c r="O397" s="12">
        <v>0.22</v>
      </c>
      <c r="P397" s="12">
        <v>0.82799999999999996</v>
      </c>
    </row>
    <row r="398" spans="9:16" x14ac:dyDescent="0.25">
      <c r="I398" s="18" t="s">
        <v>169</v>
      </c>
      <c r="J398" s="11">
        <v>3</v>
      </c>
      <c r="K398" s="11">
        <v>24</v>
      </c>
      <c r="L398" s="20">
        <v>-7.0628000000000002</v>
      </c>
      <c r="M398" s="12">
        <v>9.3033000000000001</v>
      </c>
      <c r="N398" s="12">
        <v>68</v>
      </c>
      <c r="O398" s="20">
        <v>-0.76</v>
      </c>
      <c r="P398" s="12">
        <v>0.45040000000000002</v>
      </c>
    </row>
    <row r="399" spans="9:16" x14ac:dyDescent="0.25">
      <c r="I399" s="18" t="s">
        <v>169</v>
      </c>
      <c r="J399" s="11">
        <v>3</v>
      </c>
      <c r="K399" s="11">
        <v>25</v>
      </c>
      <c r="L399" s="12">
        <v>33.243899999999996</v>
      </c>
      <c r="M399" s="12">
        <v>9.3033000000000001</v>
      </c>
      <c r="N399" s="12">
        <v>68</v>
      </c>
      <c r="O399" s="12">
        <v>3.57</v>
      </c>
      <c r="P399" s="12">
        <v>6.9999999999999999E-4</v>
      </c>
    </row>
    <row r="400" spans="9:16" x14ac:dyDescent="0.25">
      <c r="I400" s="18" t="s">
        <v>169</v>
      </c>
      <c r="J400" s="11">
        <v>3</v>
      </c>
      <c r="K400" s="11">
        <v>26</v>
      </c>
      <c r="L400" s="20">
        <v>-11.310499999999999</v>
      </c>
      <c r="M400" s="12">
        <v>9.3033000000000001</v>
      </c>
      <c r="N400" s="12">
        <v>68</v>
      </c>
      <c r="O400" s="20">
        <v>-1.22</v>
      </c>
      <c r="P400" s="12">
        <v>0.2283</v>
      </c>
    </row>
    <row r="401" spans="9:16" x14ac:dyDescent="0.25">
      <c r="I401" s="18" t="s">
        <v>169</v>
      </c>
      <c r="J401" s="11">
        <v>3</v>
      </c>
      <c r="K401" s="11">
        <v>27</v>
      </c>
      <c r="L401" s="12">
        <v>3.3555999999999999</v>
      </c>
      <c r="M401" s="12">
        <v>9.3033000000000001</v>
      </c>
      <c r="N401" s="12">
        <v>68</v>
      </c>
      <c r="O401" s="12">
        <v>0.36</v>
      </c>
      <c r="P401" s="12">
        <v>0.71940000000000004</v>
      </c>
    </row>
    <row r="402" spans="9:16" x14ac:dyDescent="0.25">
      <c r="I402" s="18" t="s">
        <v>169</v>
      </c>
      <c r="J402" s="11">
        <v>3</v>
      </c>
      <c r="K402" s="11">
        <v>28</v>
      </c>
      <c r="L402" s="20">
        <v>-5.7756999999999996</v>
      </c>
      <c r="M402" s="12">
        <v>9.3033000000000001</v>
      </c>
      <c r="N402" s="12">
        <v>68</v>
      </c>
      <c r="O402" s="20">
        <v>-0.62</v>
      </c>
      <c r="P402" s="12">
        <v>0.53680000000000005</v>
      </c>
    </row>
    <row r="403" spans="9:16" x14ac:dyDescent="0.25">
      <c r="I403" s="18" t="s">
        <v>169</v>
      </c>
      <c r="J403" s="11">
        <v>3</v>
      </c>
      <c r="K403" s="11">
        <v>29</v>
      </c>
      <c r="L403" s="20">
        <v>-8.8315999999999999</v>
      </c>
      <c r="M403" s="12">
        <v>9.3033000000000001</v>
      </c>
      <c r="N403" s="12">
        <v>68</v>
      </c>
      <c r="O403" s="20">
        <v>-0.95</v>
      </c>
      <c r="P403" s="12">
        <v>0.3458</v>
      </c>
    </row>
    <row r="404" spans="9:16" x14ac:dyDescent="0.25">
      <c r="I404" s="18" t="s">
        <v>169</v>
      </c>
      <c r="J404" s="11">
        <v>3</v>
      </c>
      <c r="K404" s="11">
        <v>30</v>
      </c>
      <c r="L404" s="20">
        <v>-4.1519000000000004</v>
      </c>
      <c r="M404" s="12">
        <v>9.3033000000000001</v>
      </c>
      <c r="N404" s="12">
        <v>68</v>
      </c>
      <c r="O404" s="20">
        <v>-0.45</v>
      </c>
      <c r="P404" s="12">
        <v>0.65680000000000005</v>
      </c>
    </row>
    <row r="405" spans="9:16" x14ac:dyDescent="0.25">
      <c r="I405" s="18" t="s">
        <v>169</v>
      </c>
      <c r="J405" s="11">
        <v>3</v>
      </c>
      <c r="K405" s="11">
        <v>31</v>
      </c>
      <c r="L405" s="20">
        <v>-8.0510000000000002</v>
      </c>
      <c r="M405" s="12">
        <v>9.3033000000000001</v>
      </c>
      <c r="N405" s="12">
        <v>68</v>
      </c>
      <c r="O405" s="20">
        <v>-0.87</v>
      </c>
      <c r="P405" s="12">
        <v>0.38990000000000002</v>
      </c>
    </row>
    <row r="406" spans="9:16" x14ac:dyDescent="0.25">
      <c r="I406" s="18" t="s">
        <v>169</v>
      </c>
      <c r="J406" s="11">
        <v>3</v>
      </c>
      <c r="K406" s="11">
        <v>32</v>
      </c>
      <c r="L406" s="12">
        <v>1.7524999999999999</v>
      </c>
      <c r="M406" s="12">
        <v>9.3033000000000001</v>
      </c>
      <c r="N406" s="12">
        <v>68</v>
      </c>
      <c r="O406" s="12">
        <v>0.19</v>
      </c>
      <c r="P406" s="12">
        <v>0.85109999999999997</v>
      </c>
    </row>
    <row r="407" spans="9:16" x14ac:dyDescent="0.25">
      <c r="I407" s="18" t="s">
        <v>169</v>
      </c>
      <c r="J407" s="11">
        <v>3</v>
      </c>
      <c r="K407" s="11">
        <v>33</v>
      </c>
      <c r="L407" s="20">
        <v>-0.1479</v>
      </c>
      <c r="M407" s="12">
        <v>9.3033000000000001</v>
      </c>
      <c r="N407" s="12">
        <v>68</v>
      </c>
      <c r="O407" s="20">
        <v>-0.02</v>
      </c>
      <c r="P407" s="12">
        <v>0.98740000000000006</v>
      </c>
    </row>
    <row r="408" spans="9:16" x14ac:dyDescent="0.25">
      <c r="I408" s="18" t="s">
        <v>169</v>
      </c>
      <c r="J408" s="11">
        <v>3</v>
      </c>
      <c r="K408" s="11">
        <v>34</v>
      </c>
      <c r="L408" s="12">
        <v>14.427899999999999</v>
      </c>
      <c r="M408" s="12">
        <v>9.3033000000000001</v>
      </c>
      <c r="N408" s="12">
        <v>68</v>
      </c>
      <c r="O408" s="12">
        <v>1.55</v>
      </c>
      <c r="P408" s="12">
        <v>0.12559999999999999</v>
      </c>
    </row>
    <row r="409" spans="9:16" x14ac:dyDescent="0.25">
      <c r="I409" s="18" t="s">
        <v>169</v>
      </c>
      <c r="J409" s="11">
        <v>3</v>
      </c>
      <c r="K409" s="11">
        <v>35</v>
      </c>
      <c r="L409" s="20">
        <v>-10.2189</v>
      </c>
      <c r="M409" s="12">
        <v>9.3033000000000001</v>
      </c>
      <c r="N409" s="12">
        <v>68</v>
      </c>
      <c r="O409" s="20">
        <v>-1.1000000000000001</v>
      </c>
      <c r="P409" s="12">
        <v>0.27589999999999998</v>
      </c>
    </row>
    <row r="410" spans="9:16" x14ac:dyDescent="0.25">
      <c r="I410" s="18" t="s">
        <v>169</v>
      </c>
      <c r="J410" s="11">
        <v>4</v>
      </c>
      <c r="K410" s="11">
        <v>5</v>
      </c>
      <c r="L410" s="12">
        <v>12.8706</v>
      </c>
      <c r="M410" s="12">
        <v>9.3033000000000001</v>
      </c>
      <c r="N410" s="12">
        <v>68</v>
      </c>
      <c r="O410" s="12">
        <v>1.38</v>
      </c>
      <c r="P410" s="12">
        <v>0.1711</v>
      </c>
    </row>
    <row r="411" spans="9:16" x14ac:dyDescent="0.25">
      <c r="I411" s="18" t="s">
        <v>169</v>
      </c>
      <c r="J411" s="11">
        <v>4</v>
      </c>
      <c r="K411" s="11">
        <v>6</v>
      </c>
      <c r="L411" s="12">
        <v>24.706700000000001</v>
      </c>
      <c r="M411" s="12">
        <v>9.3033000000000001</v>
      </c>
      <c r="N411" s="12">
        <v>68</v>
      </c>
      <c r="O411" s="12">
        <v>2.66</v>
      </c>
      <c r="P411" s="12">
        <v>9.9000000000000008E-3</v>
      </c>
    </row>
    <row r="412" spans="9:16" x14ac:dyDescent="0.25">
      <c r="I412" s="18" t="s">
        <v>169</v>
      </c>
      <c r="J412" s="11">
        <v>4</v>
      </c>
      <c r="K412" s="11">
        <v>7</v>
      </c>
      <c r="L412" s="12">
        <v>23.960999999999999</v>
      </c>
      <c r="M412" s="12">
        <v>9.3033000000000001</v>
      </c>
      <c r="N412" s="12">
        <v>68</v>
      </c>
      <c r="O412" s="12">
        <v>2.58</v>
      </c>
      <c r="P412" s="12">
        <v>1.2200000000000001E-2</v>
      </c>
    </row>
    <row r="413" spans="9:16" x14ac:dyDescent="0.25">
      <c r="I413" s="18" t="s">
        <v>169</v>
      </c>
      <c r="J413" s="11">
        <v>4</v>
      </c>
      <c r="K413" s="11">
        <v>8</v>
      </c>
      <c r="L413" s="12">
        <v>4.1928999999999998</v>
      </c>
      <c r="M413" s="12">
        <v>9.3033000000000001</v>
      </c>
      <c r="N413" s="12">
        <v>68</v>
      </c>
      <c r="O413" s="12">
        <v>0.45</v>
      </c>
      <c r="P413" s="12">
        <v>0.65359999999999996</v>
      </c>
    </row>
    <row r="414" spans="9:16" x14ac:dyDescent="0.25">
      <c r="I414" s="18" t="s">
        <v>169</v>
      </c>
      <c r="J414" s="11">
        <v>4</v>
      </c>
      <c r="K414" s="11">
        <v>9</v>
      </c>
      <c r="L414" s="12">
        <v>16.276399999999999</v>
      </c>
      <c r="M414" s="12">
        <v>9.3033000000000001</v>
      </c>
      <c r="N414" s="12">
        <v>68</v>
      </c>
      <c r="O414" s="12">
        <v>1.75</v>
      </c>
      <c r="P414" s="12">
        <v>8.4699999999999998E-2</v>
      </c>
    </row>
    <row r="415" spans="9:16" x14ac:dyDescent="0.25">
      <c r="I415" s="18" t="s">
        <v>169</v>
      </c>
      <c r="J415" s="11">
        <v>4</v>
      </c>
      <c r="K415" s="11">
        <v>10</v>
      </c>
      <c r="L415" s="12">
        <v>27.761900000000001</v>
      </c>
      <c r="M415" s="12">
        <v>9.3033000000000001</v>
      </c>
      <c r="N415" s="12">
        <v>68</v>
      </c>
      <c r="O415" s="12">
        <v>2.98</v>
      </c>
      <c r="P415" s="12">
        <v>3.8999999999999998E-3</v>
      </c>
    </row>
    <row r="416" spans="9:16" x14ac:dyDescent="0.25">
      <c r="I416" s="18" t="s">
        <v>169</v>
      </c>
      <c r="J416" s="11">
        <v>4</v>
      </c>
      <c r="K416" s="11">
        <v>11</v>
      </c>
      <c r="L416" s="12">
        <v>41.479799999999997</v>
      </c>
      <c r="M416" s="12">
        <v>9.3033000000000001</v>
      </c>
      <c r="N416" s="12">
        <v>68</v>
      </c>
      <c r="O416" s="12">
        <v>4.46</v>
      </c>
      <c r="P416" s="12" t="s">
        <v>193</v>
      </c>
    </row>
    <row r="417" spans="9:16" x14ac:dyDescent="0.25">
      <c r="I417" s="18" t="s">
        <v>169</v>
      </c>
      <c r="J417" s="11">
        <v>4</v>
      </c>
      <c r="K417" s="11">
        <v>12</v>
      </c>
      <c r="L417" s="12">
        <v>17.214600000000001</v>
      </c>
      <c r="M417" s="12">
        <v>9.4914000000000005</v>
      </c>
      <c r="N417" s="12">
        <v>68</v>
      </c>
      <c r="O417" s="12">
        <v>1.81</v>
      </c>
      <c r="P417" s="12">
        <v>7.4099999999999999E-2</v>
      </c>
    </row>
    <row r="418" spans="9:16" x14ac:dyDescent="0.25">
      <c r="I418" s="18" t="s">
        <v>169</v>
      </c>
      <c r="J418" s="11">
        <v>4</v>
      </c>
      <c r="K418" s="11">
        <v>13</v>
      </c>
      <c r="L418" s="12">
        <v>12.7538</v>
      </c>
      <c r="M418" s="12">
        <v>9.3033000000000001</v>
      </c>
      <c r="N418" s="12">
        <v>68</v>
      </c>
      <c r="O418" s="12">
        <v>1.37</v>
      </c>
      <c r="P418" s="12">
        <v>0.1749</v>
      </c>
    </row>
    <row r="419" spans="9:16" x14ac:dyDescent="0.25">
      <c r="I419" s="18" t="s">
        <v>169</v>
      </c>
      <c r="J419" s="11">
        <v>4</v>
      </c>
      <c r="K419" s="11">
        <v>14</v>
      </c>
      <c r="L419" s="12">
        <v>5.6707000000000001</v>
      </c>
      <c r="M419" s="12">
        <v>9.3033000000000001</v>
      </c>
      <c r="N419" s="12">
        <v>68</v>
      </c>
      <c r="O419" s="12">
        <v>0.61</v>
      </c>
      <c r="P419" s="12">
        <v>0.54420000000000002</v>
      </c>
    </row>
    <row r="420" spans="9:16" x14ac:dyDescent="0.25">
      <c r="I420" s="18" t="s">
        <v>169</v>
      </c>
      <c r="J420" s="11">
        <v>4</v>
      </c>
      <c r="K420" s="11">
        <v>15</v>
      </c>
      <c r="L420" s="12">
        <v>15.0869</v>
      </c>
      <c r="M420" s="12">
        <v>9.3033000000000001</v>
      </c>
      <c r="N420" s="12">
        <v>68</v>
      </c>
      <c r="O420" s="12">
        <v>1.62</v>
      </c>
      <c r="P420" s="12">
        <v>0.1095</v>
      </c>
    </row>
    <row r="421" spans="9:16" x14ac:dyDescent="0.25">
      <c r="I421" s="18" t="s">
        <v>169</v>
      </c>
      <c r="J421" s="11">
        <v>4</v>
      </c>
      <c r="K421" s="11">
        <v>16</v>
      </c>
      <c r="L421" s="12">
        <v>58.863100000000003</v>
      </c>
      <c r="M421" s="12">
        <v>9.3033000000000001</v>
      </c>
      <c r="N421" s="12">
        <v>68</v>
      </c>
      <c r="O421" s="12">
        <v>6.33</v>
      </c>
      <c r="P421" s="12" t="s">
        <v>193</v>
      </c>
    </row>
    <row r="422" spans="9:16" x14ac:dyDescent="0.25">
      <c r="I422" s="18" t="s">
        <v>169</v>
      </c>
      <c r="J422" s="11">
        <v>4</v>
      </c>
      <c r="K422" s="11">
        <v>17</v>
      </c>
      <c r="L422" s="12">
        <v>23.2822</v>
      </c>
      <c r="M422" s="12">
        <v>9.3033000000000001</v>
      </c>
      <c r="N422" s="12">
        <v>68</v>
      </c>
      <c r="O422" s="12">
        <v>2.5</v>
      </c>
      <c r="P422" s="12">
        <v>1.47E-2</v>
      </c>
    </row>
    <row r="423" spans="9:16" x14ac:dyDescent="0.25">
      <c r="I423" s="18" t="s">
        <v>169</v>
      </c>
      <c r="J423" s="11">
        <v>4</v>
      </c>
      <c r="K423" s="11">
        <v>18</v>
      </c>
      <c r="L423" s="12">
        <v>12.7125</v>
      </c>
      <c r="M423" s="12">
        <v>9.3033000000000001</v>
      </c>
      <c r="N423" s="12">
        <v>68</v>
      </c>
      <c r="O423" s="12">
        <v>1.37</v>
      </c>
      <c r="P423" s="12">
        <v>0.17630000000000001</v>
      </c>
    </row>
    <row r="424" spans="9:16" x14ac:dyDescent="0.25">
      <c r="I424" s="18" t="s">
        <v>169</v>
      </c>
      <c r="J424" s="11">
        <v>4</v>
      </c>
      <c r="K424" s="11">
        <v>19</v>
      </c>
      <c r="L424" s="12">
        <v>39.444800000000001</v>
      </c>
      <c r="M424" s="12">
        <v>9.3033000000000001</v>
      </c>
      <c r="N424" s="12">
        <v>68</v>
      </c>
      <c r="O424" s="12">
        <v>4.24</v>
      </c>
      <c r="P424" s="12" t="s">
        <v>193</v>
      </c>
    </row>
    <row r="425" spans="9:16" x14ac:dyDescent="0.25">
      <c r="I425" s="18" t="s">
        <v>169</v>
      </c>
      <c r="J425" s="11">
        <v>4</v>
      </c>
      <c r="K425" s="11">
        <v>20</v>
      </c>
      <c r="L425" s="12">
        <v>31.157399999999999</v>
      </c>
      <c r="M425" s="12">
        <v>9.3033000000000001</v>
      </c>
      <c r="N425" s="12">
        <v>68</v>
      </c>
      <c r="O425" s="12">
        <v>3.35</v>
      </c>
      <c r="P425" s="12">
        <v>1.2999999999999999E-3</v>
      </c>
    </row>
    <row r="426" spans="9:16" x14ac:dyDescent="0.25">
      <c r="I426" s="18" t="s">
        <v>169</v>
      </c>
      <c r="J426" s="11">
        <v>4</v>
      </c>
      <c r="K426" s="11">
        <v>21</v>
      </c>
      <c r="L426" s="12">
        <v>15.6204</v>
      </c>
      <c r="M426" s="12">
        <v>9.3033000000000001</v>
      </c>
      <c r="N426" s="12">
        <v>68</v>
      </c>
      <c r="O426" s="12">
        <v>1.68</v>
      </c>
      <c r="P426" s="12">
        <v>9.7699999999999995E-2</v>
      </c>
    </row>
    <row r="427" spans="9:16" x14ac:dyDescent="0.25">
      <c r="I427" s="18" t="s">
        <v>169</v>
      </c>
      <c r="J427" s="11">
        <v>4</v>
      </c>
      <c r="K427" s="11">
        <v>22</v>
      </c>
      <c r="L427" s="12">
        <v>10.591100000000001</v>
      </c>
      <c r="M427" s="12">
        <v>9.3033000000000001</v>
      </c>
      <c r="N427" s="12">
        <v>68</v>
      </c>
      <c r="O427" s="12">
        <v>1.1399999999999999</v>
      </c>
      <c r="P427" s="12">
        <v>0.25890000000000002</v>
      </c>
    </row>
    <row r="428" spans="9:16" x14ac:dyDescent="0.25">
      <c r="I428" s="18" t="s">
        <v>169</v>
      </c>
      <c r="J428" s="11">
        <v>4</v>
      </c>
      <c r="K428" s="11">
        <v>23</v>
      </c>
      <c r="L428" s="12">
        <v>21.695499999999999</v>
      </c>
      <c r="M428" s="12">
        <v>9.3033000000000001</v>
      </c>
      <c r="N428" s="12">
        <v>68</v>
      </c>
      <c r="O428" s="12">
        <v>2.33</v>
      </c>
      <c r="P428" s="12">
        <v>2.2700000000000001E-2</v>
      </c>
    </row>
    <row r="429" spans="9:16" x14ac:dyDescent="0.25">
      <c r="I429" s="18" t="s">
        <v>169</v>
      </c>
      <c r="J429" s="11">
        <v>4</v>
      </c>
      <c r="K429" s="11">
        <v>24</v>
      </c>
      <c r="L429" s="12">
        <v>12.604100000000001</v>
      </c>
      <c r="M429" s="12">
        <v>9.3033000000000001</v>
      </c>
      <c r="N429" s="12">
        <v>68</v>
      </c>
      <c r="O429" s="12">
        <v>1.35</v>
      </c>
      <c r="P429" s="12">
        <v>0.18</v>
      </c>
    </row>
    <row r="430" spans="9:16" x14ac:dyDescent="0.25">
      <c r="I430" s="18" t="s">
        <v>169</v>
      </c>
      <c r="J430" s="11">
        <v>4</v>
      </c>
      <c r="K430" s="11">
        <v>25</v>
      </c>
      <c r="L430" s="12">
        <v>52.910899999999998</v>
      </c>
      <c r="M430" s="12">
        <v>9.3033000000000001</v>
      </c>
      <c r="N430" s="12">
        <v>68</v>
      </c>
      <c r="O430" s="12">
        <v>5.69</v>
      </c>
      <c r="P430" s="12" t="s">
        <v>193</v>
      </c>
    </row>
    <row r="431" spans="9:16" x14ac:dyDescent="0.25">
      <c r="I431" s="18" t="s">
        <v>169</v>
      </c>
      <c r="J431" s="11">
        <v>4</v>
      </c>
      <c r="K431" s="11">
        <v>26</v>
      </c>
      <c r="L431" s="12">
        <v>8.3565000000000005</v>
      </c>
      <c r="M431" s="12">
        <v>9.3033000000000001</v>
      </c>
      <c r="N431" s="12">
        <v>68</v>
      </c>
      <c r="O431" s="12">
        <v>0.9</v>
      </c>
      <c r="P431" s="12">
        <v>0.37219999999999998</v>
      </c>
    </row>
    <row r="432" spans="9:16" x14ac:dyDescent="0.25">
      <c r="I432" s="18" t="s">
        <v>169</v>
      </c>
      <c r="J432" s="11">
        <v>4</v>
      </c>
      <c r="K432" s="11">
        <v>27</v>
      </c>
      <c r="L432" s="12">
        <v>23.022600000000001</v>
      </c>
      <c r="M432" s="12">
        <v>9.3033000000000001</v>
      </c>
      <c r="N432" s="12">
        <v>68</v>
      </c>
      <c r="O432" s="12">
        <v>2.4700000000000002</v>
      </c>
      <c r="P432" s="12">
        <v>1.5800000000000002E-2</v>
      </c>
    </row>
    <row r="433" spans="9:16" x14ac:dyDescent="0.25">
      <c r="I433" s="18" t="s">
        <v>169</v>
      </c>
      <c r="J433" s="11">
        <v>4</v>
      </c>
      <c r="K433" s="11">
        <v>28</v>
      </c>
      <c r="L433" s="12">
        <v>13.891299999999999</v>
      </c>
      <c r="M433" s="12">
        <v>9.3033000000000001</v>
      </c>
      <c r="N433" s="12">
        <v>68</v>
      </c>
      <c r="O433" s="12">
        <v>1.49</v>
      </c>
      <c r="P433" s="12">
        <v>0.14000000000000001</v>
      </c>
    </row>
    <row r="434" spans="9:16" x14ac:dyDescent="0.25">
      <c r="I434" s="18" t="s">
        <v>169</v>
      </c>
      <c r="J434" s="11">
        <v>4</v>
      </c>
      <c r="K434" s="11">
        <v>29</v>
      </c>
      <c r="L434" s="12">
        <v>10.8354</v>
      </c>
      <c r="M434" s="12">
        <v>9.3033000000000001</v>
      </c>
      <c r="N434" s="12">
        <v>68</v>
      </c>
      <c r="O434" s="12">
        <v>1.1599999999999999</v>
      </c>
      <c r="P434" s="12">
        <v>0.2482</v>
      </c>
    </row>
    <row r="435" spans="9:16" x14ac:dyDescent="0.25">
      <c r="I435" s="18" t="s">
        <v>169</v>
      </c>
      <c r="J435" s="11">
        <v>4</v>
      </c>
      <c r="K435" s="11">
        <v>30</v>
      </c>
      <c r="L435" s="12">
        <v>15.5151</v>
      </c>
      <c r="M435" s="12">
        <v>9.3033000000000001</v>
      </c>
      <c r="N435" s="12">
        <v>68</v>
      </c>
      <c r="O435" s="12">
        <v>1.67</v>
      </c>
      <c r="P435" s="12">
        <v>0.1</v>
      </c>
    </row>
    <row r="436" spans="9:16" x14ac:dyDescent="0.25">
      <c r="I436" s="18" t="s">
        <v>169</v>
      </c>
      <c r="J436" s="11">
        <v>4</v>
      </c>
      <c r="K436" s="11">
        <v>31</v>
      </c>
      <c r="L436" s="12">
        <v>11.616</v>
      </c>
      <c r="M436" s="12">
        <v>9.3033000000000001</v>
      </c>
      <c r="N436" s="12">
        <v>68</v>
      </c>
      <c r="O436" s="12">
        <v>1.25</v>
      </c>
      <c r="P436" s="12">
        <v>0.21609999999999999</v>
      </c>
    </row>
    <row r="437" spans="9:16" x14ac:dyDescent="0.25">
      <c r="I437" s="18" t="s">
        <v>169</v>
      </c>
      <c r="J437" s="11">
        <v>4</v>
      </c>
      <c r="K437" s="11">
        <v>32</v>
      </c>
      <c r="L437" s="12">
        <v>21.4194</v>
      </c>
      <c r="M437" s="12">
        <v>9.3033000000000001</v>
      </c>
      <c r="N437" s="12">
        <v>68</v>
      </c>
      <c r="O437" s="12">
        <v>2.2999999999999998</v>
      </c>
      <c r="P437" s="12">
        <v>2.4400000000000002E-2</v>
      </c>
    </row>
    <row r="438" spans="9:16" x14ac:dyDescent="0.25">
      <c r="I438" s="18" t="s">
        <v>169</v>
      </c>
      <c r="J438" s="11">
        <v>4</v>
      </c>
      <c r="K438" s="11">
        <v>33</v>
      </c>
      <c r="L438" s="12">
        <v>19.519100000000002</v>
      </c>
      <c r="M438" s="12">
        <v>9.3033000000000001</v>
      </c>
      <c r="N438" s="12">
        <v>68</v>
      </c>
      <c r="O438" s="12">
        <v>2.1</v>
      </c>
      <c r="P438" s="12">
        <v>3.9600000000000003E-2</v>
      </c>
    </row>
    <row r="439" spans="9:16" x14ac:dyDescent="0.25">
      <c r="I439" s="18" t="s">
        <v>169</v>
      </c>
      <c r="J439" s="11">
        <v>4</v>
      </c>
      <c r="K439" s="11">
        <v>34</v>
      </c>
      <c r="L439" s="12">
        <v>34.094900000000003</v>
      </c>
      <c r="M439" s="12">
        <v>9.3033000000000001</v>
      </c>
      <c r="N439" s="12">
        <v>68</v>
      </c>
      <c r="O439" s="12">
        <v>3.66</v>
      </c>
      <c r="P439" s="12">
        <v>5.0000000000000001E-4</v>
      </c>
    </row>
    <row r="440" spans="9:16" x14ac:dyDescent="0.25">
      <c r="I440" s="18" t="s">
        <v>169</v>
      </c>
      <c r="J440" s="11">
        <v>4</v>
      </c>
      <c r="K440" s="11">
        <v>35</v>
      </c>
      <c r="L440" s="12">
        <v>9.4481000000000002</v>
      </c>
      <c r="M440" s="12">
        <v>9.3033000000000001</v>
      </c>
      <c r="N440" s="12">
        <v>68</v>
      </c>
      <c r="O440" s="12">
        <v>1.02</v>
      </c>
      <c r="P440" s="12">
        <v>0.31340000000000001</v>
      </c>
    </row>
    <row r="441" spans="9:16" x14ac:dyDescent="0.25">
      <c r="I441" s="18" t="s">
        <v>169</v>
      </c>
      <c r="J441" s="11">
        <v>5</v>
      </c>
      <c r="K441" s="11">
        <v>6</v>
      </c>
      <c r="L441" s="12">
        <v>11.8361</v>
      </c>
      <c r="M441" s="12">
        <v>9.3033000000000001</v>
      </c>
      <c r="N441" s="12">
        <v>68</v>
      </c>
      <c r="O441" s="12">
        <v>1.27</v>
      </c>
      <c r="P441" s="12">
        <v>0.20760000000000001</v>
      </c>
    </row>
    <row r="442" spans="9:16" x14ac:dyDescent="0.25">
      <c r="I442" s="18" t="s">
        <v>169</v>
      </c>
      <c r="J442" s="11">
        <v>5</v>
      </c>
      <c r="K442" s="11">
        <v>7</v>
      </c>
      <c r="L442" s="12">
        <v>11.090400000000001</v>
      </c>
      <c r="M442" s="12">
        <v>9.3033000000000001</v>
      </c>
      <c r="N442" s="12">
        <v>68</v>
      </c>
      <c r="O442" s="12">
        <v>1.19</v>
      </c>
      <c r="P442" s="12">
        <v>0.2374</v>
      </c>
    </row>
    <row r="443" spans="9:16" x14ac:dyDescent="0.25">
      <c r="I443" s="18" t="s">
        <v>169</v>
      </c>
      <c r="J443" s="11">
        <v>5</v>
      </c>
      <c r="K443" s="11">
        <v>8</v>
      </c>
      <c r="L443" s="20">
        <v>-8.6776999999999997</v>
      </c>
      <c r="M443" s="12">
        <v>9.3033000000000001</v>
      </c>
      <c r="N443" s="12">
        <v>68</v>
      </c>
      <c r="O443" s="20">
        <v>-0.93</v>
      </c>
      <c r="P443" s="12">
        <v>0.35420000000000001</v>
      </c>
    </row>
    <row r="444" spans="9:16" x14ac:dyDescent="0.25">
      <c r="I444" s="18" t="s">
        <v>169</v>
      </c>
      <c r="J444" s="11">
        <v>5</v>
      </c>
      <c r="K444" s="11">
        <v>9</v>
      </c>
      <c r="L444" s="12">
        <v>3.4056999999999999</v>
      </c>
      <c r="M444" s="12">
        <v>9.3033000000000001</v>
      </c>
      <c r="N444" s="12">
        <v>68</v>
      </c>
      <c r="O444" s="12">
        <v>0.37</v>
      </c>
      <c r="P444" s="12">
        <v>0.71540000000000004</v>
      </c>
    </row>
    <row r="445" spans="9:16" x14ac:dyDescent="0.25">
      <c r="I445" s="18" t="s">
        <v>169</v>
      </c>
      <c r="J445" s="11">
        <v>5</v>
      </c>
      <c r="K445" s="11">
        <v>10</v>
      </c>
      <c r="L445" s="12">
        <v>14.8912</v>
      </c>
      <c r="M445" s="12">
        <v>9.3033000000000001</v>
      </c>
      <c r="N445" s="12">
        <v>68</v>
      </c>
      <c r="O445" s="12">
        <v>1.6</v>
      </c>
      <c r="P445" s="12">
        <v>0.11409999999999999</v>
      </c>
    </row>
    <row r="446" spans="9:16" x14ac:dyDescent="0.25">
      <c r="I446" s="18" t="s">
        <v>169</v>
      </c>
      <c r="J446" s="11">
        <v>5</v>
      </c>
      <c r="K446" s="11">
        <v>11</v>
      </c>
      <c r="L446" s="12">
        <v>28.609100000000002</v>
      </c>
      <c r="M446" s="12">
        <v>9.3033000000000001</v>
      </c>
      <c r="N446" s="12">
        <v>68</v>
      </c>
      <c r="O446" s="12">
        <v>3.08</v>
      </c>
      <c r="P446" s="12">
        <v>3.0000000000000001E-3</v>
      </c>
    </row>
    <row r="447" spans="9:16" x14ac:dyDescent="0.25">
      <c r="I447" s="18" t="s">
        <v>169</v>
      </c>
      <c r="J447" s="11">
        <v>5</v>
      </c>
      <c r="K447" s="11">
        <v>12</v>
      </c>
      <c r="L447" s="12">
        <v>4.3440000000000003</v>
      </c>
      <c r="M447" s="12">
        <v>9.4914000000000005</v>
      </c>
      <c r="N447" s="12">
        <v>68</v>
      </c>
      <c r="O447" s="12">
        <v>0.46</v>
      </c>
      <c r="P447" s="12">
        <v>0.64859999999999995</v>
      </c>
    </row>
    <row r="448" spans="9:16" x14ac:dyDescent="0.25">
      <c r="I448" s="18" t="s">
        <v>169</v>
      </c>
      <c r="J448" s="11">
        <v>5</v>
      </c>
      <c r="K448" s="11">
        <v>13</v>
      </c>
      <c r="L448" s="20">
        <v>-0.1169</v>
      </c>
      <c r="M448" s="12">
        <v>9.3033000000000001</v>
      </c>
      <c r="N448" s="12">
        <v>68</v>
      </c>
      <c r="O448" s="20">
        <v>-0.01</v>
      </c>
      <c r="P448" s="12">
        <v>0.99</v>
      </c>
    </row>
    <row r="449" spans="9:16" x14ac:dyDescent="0.25">
      <c r="I449" s="18" t="s">
        <v>169</v>
      </c>
      <c r="J449" s="11">
        <v>5</v>
      </c>
      <c r="K449" s="11">
        <v>14</v>
      </c>
      <c r="L449" s="20">
        <v>-7.1999000000000004</v>
      </c>
      <c r="M449" s="12">
        <v>9.3033000000000001</v>
      </c>
      <c r="N449" s="12">
        <v>68</v>
      </c>
      <c r="O449" s="20">
        <v>-0.77</v>
      </c>
      <c r="P449" s="12">
        <v>0.44169999999999998</v>
      </c>
    </row>
    <row r="450" spans="9:16" x14ac:dyDescent="0.25">
      <c r="I450" s="18" t="s">
        <v>169</v>
      </c>
      <c r="J450" s="11">
        <v>5</v>
      </c>
      <c r="K450" s="11">
        <v>15</v>
      </c>
      <c r="L450" s="12">
        <v>2.2162999999999999</v>
      </c>
      <c r="M450" s="12">
        <v>9.3033000000000001</v>
      </c>
      <c r="N450" s="12">
        <v>68</v>
      </c>
      <c r="O450" s="12">
        <v>0.24</v>
      </c>
      <c r="P450" s="12">
        <v>0.81240000000000001</v>
      </c>
    </row>
    <row r="451" spans="9:16" x14ac:dyDescent="0.25">
      <c r="I451" s="18" t="s">
        <v>169</v>
      </c>
      <c r="J451" s="11">
        <v>5</v>
      </c>
      <c r="K451" s="11">
        <v>16</v>
      </c>
      <c r="L451" s="12">
        <v>45.992400000000004</v>
      </c>
      <c r="M451" s="12">
        <v>9.3033000000000001</v>
      </c>
      <c r="N451" s="12">
        <v>68</v>
      </c>
      <c r="O451" s="12">
        <v>4.9400000000000004</v>
      </c>
      <c r="P451" s="12" t="s">
        <v>193</v>
      </c>
    </row>
    <row r="452" spans="9:16" x14ac:dyDescent="0.25">
      <c r="I452" s="18" t="s">
        <v>169</v>
      </c>
      <c r="J452" s="11">
        <v>5</v>
      </c>
      <c r="K452" s="11">
        <v>17</v>
      </c>
      <c r="L452" s="12">
        <v>10.4115</v>
      </c>
      <c r="M452" s="12">
        <v>9.3033000000000001</v>
      </c>
      <c r="N452" s="12">
        <v>68</v>
      </c>
      <c r="O452" s="12">
        <v>1.1200000000000001</v>
      </c>
      <c r="P452" s="12">
        <v>0.26700000000000002</v>
      </c>
    </row>
    <row r="453" spans="9:16" x14ac:dyDescent="0.25">
      <c r="I453" s="18" t="s">
        <v>169</v>
      </c>
      <c r="J453" s="11">
        <v>5</v>
      </c>
      <c r="K453" s="11">
        <v>18</v>
      </c>
      <c r="L453" s="20">
        <v>-0.15820000000000001</v>
      </c>
      <c r="M453" s="12">
        <v>9.3033000000000001</v>
      </c>
      <c r="N453" s="12">
        <v>68</v>
      </c>
      <c r="O453" s="20">
        <v>-0.02</v>
      </c>
      <c r="P453" s="12">
        <v>0.98650000000000004</v>
      </c>
    </row>
    <row r="454" spans="9:16" x14ac:dyDescent="0.25">
      <c r="I454" s="18" t="s">
        <v>169</v>
      </c>
      <c r="J454" s="11">
        <v>5</v>
      </c>
      <c r="K454" s="11">
        <v>19</v>
      </c>
      <c r="L454" s="12">
        <v>26.574100000000001</v>
      </c>
      <c r="M454" s="12">
        <v>9.3033000000000001</v>
      </c>
      <c r="N454" s="12">
        <v>68</v>
      </c>
      <c r="O454" s="12">
        <v>2.86</v>
      </c>
      <c r="P454" s="12">
        <v>5.7000000000000002E-3</v>
      </c>
    </row>
    <row r="455" spans="9:16" x14ac:dyDescent="0.25">
      <c r="I455" s="18" t="s">
        <v>169</v>
      </c>
      <c r="J455" s="11">
        <v>5</v>
      </c>
      <c r="K455" s="11">
        <v>20</v>
      </c>
      <c r="L455" s="12">
        <v>18.286799999999999</v>
      </c>
      <c r="M455" s="12">
        <v>9.3033000000000001</v>
      </c>
      <c r="N455" s="12">
        <v>68</v>
      </c>
      <c r="O455" s="12">
        <v>1.97</v>
      </c>
      <c r="P455" s="12">
        <v>5.3400000000000003E-2</v>
      </c>
    </row>
    <row r="456" spans="9:16" x14ac:dyDescent="0.25">
      <c r="I456" s="18" t="s">
        <v>169</v>
      </c>
      <c r="J456" s="11">
        <v>5</v>
      </c>
      <c r="K456" s="11">
        <v>21</v>
      </c>
      <c r="L456" s="12">
        <v>2.7498</v>
      </c>
      <c r="M456" s="12">
        <v>9.3033000000000001</v>
      </c>
      <c r="N456" s="12">
        <v>68</v>
      </c>
      <c r="O456" s="12">
        <v>0.3</v>
      </c>
      <c r="P456" s="12">
        <v>0.76849999999999996</v>
      </c>
    </row>
    <row r="457" spans="9:16" x14ac:dyDescent="0.25">
      <c r="I457" s="18" t="s">
        <v>169</v>
      </c>
      <c r="J457" s="11">
        <v>5</v>
      </c>
      <c r="K457" s="11">
        <v>22</v>
      </c>
      <c r="L457" s="20">
        <v>-2.2795000000000001</v>
      </c>
      <c r="M457" s="12">
        <v>9.3033000000000001</v>
      </c>
      <c r="N457" s="12">
        <v>68</v>
      </c>
      <c r="O457" s="20">
        <v>-0.25</v>
      </c>
      <c r="P457" s="12">
        <v>0.80720000000000003</v>
      </c>
    </row>
    <row r="458" spans="9:16" x14ac:dyDescent="0.25">
      <c r="I458" s="18" t="s">
        <v>169</v>
      </c>
      <c r="J458" s="11">
        <v>5</v>
      </c>
      <c r="K458" s="11">
        <v>23</v>
      </c>
      <c r="L458" s="12">
        <v>8.8248999999999995</v>
      </c>
      <c r="M458" s="12">
        <v>9.3033000000000001</v>
      </c>
      <c r="N458" s="12">
        <v>68</v>
      </c>
      <c r="O458" s="12">
        <v>0.95</v>
      </c>
      <c r="P458" s="12">
        <v>0.34620000000000001</v>
      </c>
    </row>
    <row r="459" spans="9:16" x14ac:dyDescent="0.25">
      <c r="I459" s="18" t="s">
        <v>169</v>
      </c>
      <c r="J459" s="11">
        <v>5</v>
      </c>
      <c r="K459" s="11">
        <v>24</v>
      </c>
      <c r="L459" s="20">
        <v>-0.26650000000000001</v>
      </c>
      <c r="M459" s="12">
        <v>9.3033000000000001</v>
      </c>
      <c r="N459" s="12">
        <v>68</v>
      </c>
      <c r="O459" s="20">
        <v>-0.03</v>
      </c>
      <c r="P459" s="12">
        <v>0.97719999999999996</v>
      </c>
    </row>
    <row r="460" spans="9:16" x14ac:dyDescent="0.25">
      <c r="I460" s="18" t="s">
        <v>169</v>
      </c>
      <c r="J460" s="11">
        <v>5</v>
      </c>
      <c r="K460" s="11">
        <v>25</v>
      </c>
      <c r="L460" s="12">
        <v>40.040199999999999</v>
      </c>
      <c r="M460" s="12">
        <v>9.3033000000000001</v>
      </c>
      <c r="N460" s="12">
        <v>68</v>
      </c>
      <c r="O460" s="12">
        <v>4.3</v>
      </c>
      <c r="P460" s="12" t="s">
        <v>193</v>
      </c>
    </row>
    <row r="461" spans="9:16" x14ac:dyDescent="0.25">
      <c r="I461" s="18" t="s">
        <v>169</v>
      </c>
      <c r="J461" s="11">
        <v>5</v>
      </c>
      <c r="K461" s="11">
        <v>26</v>
      </c>
      <c r="L461" s="20">
        <v>-4.5141999999999998</v>
      </c>
      <c r="M461" s="12">
        <v>9.3033000000000001</v>
      </c>
      <c r="N461" s="12">
        <v>68</v>
      </c>
      <c r="O461" s="20">
        <v>-0.49</v>
      </c>
      <c r="P461" s="12">
        <v>0.62909999999999999</v>
      </c>
    </row>
    <row r="462" spans="9:16" x14ac:dyDescent="0.25">
      <c r="I462" s="18" t="s">
        <v>169</v>
      </c>
      <c r="J462" s="11">
        <v>5</v>
      </c>
      <c r="K462" s="11">
        <v>27</v>
      </c>
      <c r="L462" s="12">
        <v>10.151999999999999</v>
      </c>
      <c r="M462" s="12">
        <v>9.3033000000000001</v>
      </c>
      <c r="N462" s="12">
        <v>68</v>
      </c>
      <c r="O462" s="12">
        <v>1.0900000000000001</v>
      </c>
      <c r="P462" s="12">
        <v>0.27900000000000003</v>
      </c>
    </row>
    <row r="463" spans="9:16" x14ac:dyDescent="0.25">
      <c r="I463" s="18" t="s">
        <v>169</v>
      </c>
      <c r="J463" s="11">
        <v>5</v>
      </c>
      <c r="K463" s="11">
        <v>28</v>
      </c>
      <c r="L463" s="12">
        <v>1.0206</v>
      </c>
      <c r="M463" s="12">
        <v>9.3033000000000001</v>
      </c>
      <c r="N463" s="12">
        <v>68</v>
      </c>
      <c r="O463" s="12">
        <v>0.11</v>
      </c>
      <c r="P463" s="12">
        <v>0.91300000000000003</v>
      </c>
    </row>
    <row r="464" spans="9:16" x14ac:dyDescent="0.25">
      <c r="I464" s="18" t="s">
        <v>169</v>
      </c>
      <c r="J464" s="11">
        <v>5</v>
      </c>
      <c r="K464" s="11">
        <v>29</v>
      </c>
      <c r="L464" s="20">
        <v>-2.0352000000000001</v>
      </c>
      <c r="M464" s="12">
        <v>9.3033000000000001</v>
      </c>
      <c r="N464" s="12">
        <v>68</v>
      </c>
      <c r="O464" s="20">
        <v>-0.22</v>
      </c>
      <c r="P464" s="12">
        <v>0.82750000000000001</v>
      </c>
    </row>
    <row r="465" spans="9:16" x14ac:dyDescent="0.25">
      <c r="I465" s="18" t="s">
        <v>169</v>
      </c>
      <c r="J465" s="11">
        <v>5</v>
      </c>
      <c r="K465" s="11">
        <v>30</v>
      </c>
      <c r="L465" s="12">
        <v>2.6444999999999999</v>
      </c>
      <c r="M465" s="12">
        <v>9.3033000000000001</v>
      </c>
      <c r="N465" s="12">
        <v>68</v>
      </c>
      <c r="O465" s="12">
        <v>0.28000000000000003</v>
      </c>
      <c r="P465" s="12">
        <v>0.77710000000000001</v>
      </c>
    </row>
    <row r="466" spans="9:16" x14ac:dyDescent="0.25">
      <c r="I466" s="18" t="s">
        <v>169</v>
      </c>
      <c r="J466" s="11">
        <v>5</v>
      </c>
      <c r="K466" s="11">
        <v>31</v>
      </c>
      <c r="L466" s="20">
        <v>-1.2546999999999999</v>
      </c>
      <c r="M466" s="12">
        <v>9.3033000000000001</v>
      </c>
      <c r="N466" s="12">
        <v>68</v>
      </c>
      <c r="O466" s="20">
        <v>-0.13</v>
      </c>
      <c r="P466" s="12">
        <v>0.8931</v>
      </c>
    </row>
    <row r="467" spans="9:16" x14ac:dyDescent="0.25">
      <c r="I467" s="18" t="s">
        <v>169</v>
      </c>
      <c r="J467" s="11">
        <v>5</v>
      </c>
      <c r="K467" s="11">
        <v>32</v>
      </c>
      <c r="L467" s="12">
        <v>8.5488</v>
      </c>
      <c r="M467" s="12">
        <v>9.3033000000000001</v>
      </c>
      <c r="N467" s="12">
        <v>68</v>
      </c>
      <c r="O467" s="12">
        <v>0.92</v>
      </c>
      <c r="P467" s="12">
        <v>0.3614</v>
      </c>
    </row>
    <row r="468" spans="9:16" x14ac:dyDescent="0.25">
      <c r="I468" s="18" t="s">
        <v>169</v>
      </c>
      <c r="J468" s="11">
        <v>5</v>
      </c>
      <c r="K468" s="11">
        <v>33</v>
      </c>
      <c r="L468" s="12">
        <v>6.6485000000000003</v>
      </c>
      <c r="M468" s="12">
        <v>9.3033000000000001</v>
      </c>
      <c r="N468" s="12">
        <v>68</v>
      </c>
      <c r="O468" s="12">
        <v>0.71</v>
      </c>
      <c r="P468" s="12">
        <v>0.4773</v>
      </c>
    </row>
    <row r="469" spans="9:16" x14ac:dyDescent="0.25">
      <c r="I469" s="18" t="s">
        <v>169</v>
      </c>
      <c r="J469" s="11">
        <v>5</v>
      </c>
      <c r="K469" s="11">
        <v>34</v>
      </c>
      <c r="L469" s="12">
        <v>21.2242</v>
      </c>
      <c r="M469" s="12">
        <v>9.3033000000000001</v>
      </c>
      <c r="N469" s="12">
        <v>68</v>
      </c>
      <c r="O469" s="12">
        <v>2.2799999999999998</v>
      </c>
      <c r="P469" s="12">
        <v>2.5700000000000001E-2</v>
      </c>
    </row>
    <row r="470" spans="9:16" x14ac:dyDescent="0.25">
      <c r="I470" s="18" t="s">
        <v>169</v>
      </c>
      <c r="J470" s="11">
        <v>5</v>
      </c>
      <c r="K470" s="11">
        <v>35</v>
      </c>
      <c r="L470" s="20">
        <v>-3.4224999999999999</v>
      </c>
      <c r="M470" s="12">
        <v>9.3033000000000001</v>
      </c>
      <c r="N470" s="12">
        <v>68</v>
      </c>
      <c r="O470" s="20">
        <v>-0.37</v>
      </c>
      <c r="P470" s="12">
        <v>0.71409999999999996</v>
      </c>
    </row>
    <row r="471" spans="9:16" x14ac:dyDescent="0.25">
      <c r="I471" s="18" t="s">
        <v>169</v>
      </c>
      <c r="J471" s="11">
        <v>6</v>
      </c>
      <c r="K471" s="11">
        <v>7</v>
      </c>
      <c r="L471" s="20">
        <v>-0.74570000000000003</v>
      </c>
      <c r="M471" s="12">
        <v>9.3033000000000001</v>
      </c>
      <c r="N471" s="12">
        <v>68</v>
      </c>
      <c r="O471" s="20">
        <v>-0.08</v>
      </c>
      <c r="P471" s="12">
        <v>0.93640000000000001</v>
      </c>
    </row>
    <row r="472" spans="9:16" x14ac:dyDescent="0.25">
      <c r="I472" s="18" t="s">
        <v>169</v>
      </c>
      <c r="J472" s="11">
        <v>6</v>
      </c>
      <c r="K472" s="11">
        <v>8</v>
      </c>
      <c r="L472" s="20">
        <v>-20.5138</v>
      </c>
      <c r="M472" s="12">
        <v>9.3033000000000001</v>
      </c>
      <c r="N472" s="12">
        <v>68</v>
      </c>
      <c r="O472" s="20">
        <v>-2.2000000000000002</v>
      </c>
      <c r="P472" s="12">
        <v>3.0800000000000001E-2</v>
      </c>
    </row>
    <row r="473" spans="9:16" x14ac:dyDescent="0.25">
      <c r="I473" s="18" t="s">
        <v>169</v>
      </c>
      <c r="J473" s="11">
        <v>6</v>
      </c>
      <c r="K473" s="11">
        <v>9</v>
      </c>
      <c r="L473" s="20">
        <v>-8.4304000000000006</v>
      </c>
      <c r="M473" s="12">
        <v>9.3033000000000001</v>
      </c>
      <c r="N473" s="12">
        <v>68</v>
      </c>
      <c r="O473" s="20">
        <v>-0.91</v>
      </c>
      <c r="P473" s="12">
        <v>0.36799999999999999</v>
      </c>
    </row>
    <row r="474" spans="9:16" x14ac:dyDescent="0.25">
      <c r="I474" s="18" t="s">
        <v>169</v>
      </c>
      <c r="J474" s="11">
        <v>6</v>
      </c>
      <c r="K474" s="11">
        <v>10</v>
      </c>
      <c r="L474" s="12">
        <v>3.0550999999999999</v>
      </c>
      <c r="M474" s="12">
        <v>9.3033000000000001</v>
      </c>
      <c r="N474" s="12">
        <v>68</v>
      </c>
      <c r="O474" s="12">
        <v>0.33</v>
      </c>
      <c r="P474" s="12">
        <v>0.74360000000000004</v>
      </c>
    </row>
    <row r="475" spans="9:16" x14ac:dyDescent="0.25">
      <c r="I475" s="18" t="s">
        <v>169</v>
      </c>
      <c r="J475" s="11">
        <v>6</v>
      </c>
      <c r="K475" s="11">
        <v>11</v>
      </c>
      <c r="L475" s="12">
        <v>16.773</v>
      </c>
      <c r="M475" s="12">
        <v>9.3033000000000001</v>
      </c>
      <c r="N475" s="12">
        <v>68</v>
      </c>
      <c r="O475" s="12">
        <v>1.8</v>
      </c>
      <c r="P475" s="12">
        <v>7.5800000000000006E-2</v>
      </c>
    </row>
    <row r="476" spans="9:16" x14ac:dyDescent="0.25">
      <c r="I476" s="18" t="s">
        <v>169</v>
      </c>
      <c r="J476" s="11">
        <v>6</v>
      </c>
      <c r="K476" s="11">
        <v>12</v>
      </c>
      <c r="L476" s="20">
        <v>-7.4920999999999998</v>
      </c>
      <c r="M476" s="12">
        <v>9.4914000000000005</v>
      </c>
      <c r="N476" s="12">
        <v>68</v>
      </c>
      <c r="O476" s="20">
        <v>-0.79</v>
      </c>
      <c r="P476" s="12">
        <v>0.43259999999999998</v>
      </c>
    </row>
    <row r="477" spans="9:16" x14ac:dyDescent="0.25">
      <c r="I477" s="18" t="s">
        <v>169</v>
      </c>
      <c r="J477" s="11">
        <v>6</v>
      </c>
      <c r="K477" s="11">
        <v>13</v>
      </c>
      <c r="L477" s="20">
        <v>-11.952999999999999</v>
      </c>
      <c r="M477" s="12">
        <v>9.3033000000000001</v>
      </c>
      <c r="N477" s="12">
        <v>68</v>
      </c>
      <c r="O477" s="20">
        <v>-1.28</v>
      </c>
      <c r="P477" s="12">
        <v>0.20319999999999999</v>
      </c>
    </row>
    <row r="478" spans="9:16" x14ac:dyDescent="0.25">
      <c r="I478" s="18" t="s">
        <v>169</v>
      </c>
      <c r="J478" s="11">
        <v>6</v>
      </c>
      <c r="K478" s="11">
        <v>14</v>
      </c>
      <c r="L478" s="20">
        <v>-19.036000000000001</v>
      </c>
      <c r="M478" s="12">
        <v>9.3033000000000001</v>
      </c>
      <c r="N478" s="12">
        <v>68</v>
      </c>
      <c r="O478" s="20">
        <v>-2.0499999999999998</v>
      </c>
      <c r="P478" s="12">
        <v>4.4600000000000001E-2</v>
      </c>
    </row>
    <row r="479" spans="9:16" x14ac:dyDescent="0.25">
      <c r="I479" s="18" t="s">
        <v>169</v>
      </c>
      <c r="J479" s="11">
        <v>6</v>
      </c>
      <c r="K479" s="11">
        <v>15</v>
      </c>
      <c r="L479" s="20">
        <v>-9.6197999999999997</v>
      </c>
      <c r="M479" s="12">
        <v>9.3033000000000001</v>
      </c>
      <c r="N479" s="12">
        <v>68</v>
      </c>
      <c r="O479" s="20">
        <v>-1.03</v>
      </c>
      <c r="P479" s="12">
        <v>0.30480000000000002</v>
      </c>
    </row>
    <row r="480" spans="9:16" x14ac:dyDescent="0.25">
      <c r="I480" s="18" t="s">
        <v>169</v>
      </c>
      <c r="J480" s="11">
        <v>6</v>
      </c>
      <c r="K480" s="11">
        <v>16</v>
      </c>
      <c r="L480" s="12">
        <v>34.156300000000002</v>
      </c>
      <c r="M480" s="12">
        <v>9.3033000000000001</v>
      </c>
      <c r="N480" s="12">
        <v>68</v>
      </c>
      <c r="O480" s="12">
        <v>3.67</v>
      </c>
      <c r="P480" s="12">
        <v>5.0000000000000001E-4</v>
      </c>
    </row>
    <row r="481" spans="9:16" x14ac:dyDescent="0.25">
      <c r="I481" s="18" t="s">
        <v>169</v>
      </c>
      <c r="J481" s="11">
        <v>6</v>
      </c>
      <c r="K481" s="11">
        <v>17</v>
      </c>
      <c r="L481" s="20">
        <v>-1.4246000000000001</v>
      </c>
      <c r="M481" s="12">
        <v>9.3033000000000001</v>
      </c>
      <c r="N481" s="12">
        <v>68</v>
      </c>
      <c r="O481" s="20">
        <v>-0.15</v>
      </c>
      <c r="P481" s="12">
        <v>0.87880000000000003</v>
      </c>
    </row>
    <row r="482" spans="9:16" x14ac:dyDescent="0.25">
      <c r="I482" s="18" t="s">
        <v>169</v>
      </c>
      <c r="J482" s="11">
        <v>6</v>
      </c>
      <c r="K482" s="11">
        <v>18</v>
      </c>
      <c r="L482" s="20">
        <v>-11.994300000000001</v>
      </c>
      <c r="M482" s="12">
        <v>9.3033000000000001</v>
      </c>
      <c r="N482" s="12">
        <v>68</v>
      </c>
      <c r="O482" s="20">
        <v>-1.29</v>
      </c>
      <c r="P482" s="12">
        <v>0.20169999999999999</v>
      </c>
    </row>
    <row r="483" spans="9:16" x14ac:dyDescent="0.25">
      <c r="I483" s="18" t="s">
        <v>169</v>
      </c>
      <c r="J483" s="11">
        <v>6</v>
      </c>
      <c r="K483" s="11">
        <v>19</v>
      </c>
      <c r="L483" s="12">
        <v>14.738</v>
      </c>
      <c r="M483" s="12">
        <v>9.3033000000000001</v>
      </c>
      <c r="N483" s="12">
        <v>68</v>
      </c>
      <c r="O483" s="12">
        <v>1.58</v>
      </c>
      <c r="P483" s="12">
        <v>0.1178</v>
      </c>
    </row>
    <row r="484" spans="9:16" x14ac:dyDescent="0.25">
      <c r="I484" s="18" t="s">
        <v>169</v>
      </c>
      <c r="J484" s="11">
        <v>6</v>
      </c>
      <c r="K484" s="11">
        <v>20</v>
      </c>
      <c r="L484" s="12">
        <v>6.4507000000000003</v>
      </c>
      <c r="M484" s="12">
        <v>9.3033000000000001</v>
      </c>
      <c r="N484" s="12">
        <v>68</v>
      </c>
      <c r="O484" s="12">
        <v>0.69</v>
      </c>
      <c r="P484" s="12">
        <v>0.4904</v>
      </c>
    </row>
    <row r="485" spans="9:16" x14ac:dyDescent="0.25">
      <c r="I485" s="18" t="s">
        <v>169</v>
      </c>
      <c r="J485" s="11">
        <v>6</v>
      </c>
      <c r="K485" s="11">
        <v>21</v>
      </c>
      <c r="L485" s="20">
        <v>-9.0862999999999996</v>
      </c>
      <c r="M485" s="12">
        <v>9.3033000000000001</v>
      </c>
      <c r="N485" s="12">
        <v>68</v>
      </c>
      <c r="O485" s="20">
        <v>-0.98</v>
      </c>
      <c r="P485" s="12">
        <v>0.3322</v>
      </c>
    </row>
    <row r="486" spans="9:16" x14ac:dyDescent="0.25">
      <c r="I486" s="18" t="s">
        <v>169</v>
      </c>
      <c r="J486" s="11">
        <v>6</v>
      </c>
      <c r="K486" s="11">
        <v>22</v>
      </c>
      <c r="L486" s="20">
        <v>-14.115600000000001</v>
      </c>
      <c r="M486" s="12">
        <v>9.3033000000000001</v>
      </c>
      <c r="N486" s="12">
        <v>68</v>
      </c>
      <c r="O486" s="20">
        <v>-1.52</v>
      </c>
      <c r="P486" s="12">
        <v>0.1338</v>
      </c>
    </row>
    <row r="487" spans="9:16" x14ac:dyDescent="0.25">
      <c r="I487" s="18" t="s">
        <v>169</v>
      </c>
      <c r="J487" s="11">
        <v>6</v>
      </c>
      <c r="K487" s="11">
        <v>23</v>
      </c>
      <c r="L487" s="20">
        <v>-3.0112000000000001</v>
      </c>
      <c r="M487" s="12">
        <v>9.3033000000000001</v>
      </c>
      <c r="N487" s="12">
        <v>68</v>
      </c>
      <c r="O487" s="20">
        <v>-0.32</v>
      </c>
      <c r="P487" s="12">
        <v>0.74719999999999998</v>
      </c>
    </row>
    <row r="488" spans="9:16" x14ac:dyDescent="0.25">
      <c r="I488" s="18" t="s">
        <v>169</v>
      </c>
      <c r="J488" s="11">
        <v>6</v>
      </c>
      <c r="K488" s="11">
        <v>24</v>
      </c>
      <c r="L488" s="20">
        <v>-12.102600000000001</v>
      </c>
      <c r="M488" s="12">
        <v>9.3033000000000001</v>
      </c>
      <c r="N488" s="12">
        <v>68</v>
      </c>
      <c r="O488" s="20">
        <v>-1.3</v>
      </c>
      <c r="P488" s="12">
        <v>0.19769999999999999</v>
      </c>
    </row>
    <row r="489" spans="9:16" x14ac:dyDescent="0.25">
      <c r="I489" s="18" t="s">
        <v>169</v>
      </c>
      <c r="J489" s="11">
        <v>6</v>
      </c>
      <c r="K489" s="11">
        <v>25</v>
      </c>
      <c r="L489" s="12">
        <v>28.2041</v>
      </c>
      <c r="M489" s="12">
        <v>9.3033000000000001</v>
      </c>
      <c r="N489" s="12">
        <v>68</v>
      </c>
      <c r="O489" s="12">
        <v>3.03</v>
      </c>
      <c r="P489" s="12">
        <v>3.3999999999999998E-3</v>
      </c>
    </row>
    <row r="490" spans="9:16" x14ac:dyDescent="0.25">
      <c r="I490" s="18" t="s">
        <v>169</v>
      </c>
      <c r="J490" s="11">
        <v>6</v>
      </c>
      <c r="K490" s="11">
        <v>26</v>
      </c>
      <c r="L490" s="20">
        <v>-16.350300000000001</v>
      </c>
      <c r="M490" s="12">
        <v>9.3033000000000001</v>
      </c>
      <c r="N490" s="12">
        <v>68</v>
      </c>
      <c r="O490" s="20">
        <v>-1.76</v>
      </c>
      <c r="P490" s="12">
        <v>8.3299999999999999E-2</v>
      </c>
    </row>
    <row r="491" spans="9:16" x14ac:dyDescent="0.25">
      <c r="I491" s="18" t="s">
        <v>169</v>
      </c>
      <c r="J491" s="11">
        <v>6</v>
      </c>
      <c r="K491" s="11">
        <v>27</v>
      </c>
      <c r="L491" s="20">
        <v>-1.6840999999999999</v>
      </c>
      <c r="M491" s="12">
        <v>9.3033000000000001</v>
      </c>
      <c r="N491" s="12">
        <v>68</v>
      </c>
      <c r="O491" s="20">
        <v>-0.18</v>
      </c>
      <c r="P491" s="12">
        <v>0.8569</v>
      </c>
    </row>
    <row r="492" spans="9:16" x14ac:dyDescent="0.25">
      <c r="I492" s="18" t="s">
        <v>169</v>
      </c>
      <c r="J492" s="11">
        <v>6</v>
      </c>
      <c r="K492" s="11">
        <v>28</v>
      </c>
      <c r="L492" s="20">
        <v>-10.8155</v>
      </c>
      <c r="M492" s="12">
        <v>9.3033000000000001</v>
      </c>
      <c r="N492" s="12">
        <v>68</v>
      </c>
      <c r="O492" s="20">
        <v>-1.1599999999999999</v>
      </c>
      <c r="P492" s="12">
        <v>0.24909999999999999</v>
      </c>
    </row>
    <row r="493" spans="9:16" x14ac:dyDescent="0.25">
      <c r="I493" s="18" t="s">
        <v>169</v>
      </c>
      <c r="J493" s="11">
        <v>6</v>
      </c>
      <c r="K493" s="11">
        <v>29</v>
      </c>
      <c r="L493" s="20">
        <v>-13.8713</v>
      </c>
      <c r="M493" s="12">
        <v>9.3033000000000001</v>
      </c>
      <c r="N493" s="12">
        <v>68</v>
      </c>
      <c r="O493" s="20">
        <v>-1.49</v>
      </c>
      <c r="P493" s="12">
        <v>0.1406</v>
      </c>
    </row>
    <row r="494" spans="9:16" x14ac:dyDescent="0.25">
      <c r="I494" s="18" t="s">
        <v>169</v>
      </c>
      <c r="J494" s="11">
        <v>6</v>
      </c>
      <c r="K494" s="11">
        <v>30</v>
      </c>
      <c r="L494" s="20">
        <v>-9.1915999999999993</v>
      </c>
      <c r="M494" s="12">
        <v>9.3033000000000001</v>
      </c>
      <c r="N494" s="12">
        <v>68</v>
      </c>
      <c r="O494" s="20">
        <v>-0.99</v>
      </c>
      <c r="P494" s="12">
        <v>0.32669999999999999</v>
      </c>
    </row>
    <row r="495" spans="9:16" x14ac:dyDescent="0.25">
      <c r="I495" s="18" t="s">
        <v>169</v>
      </c>
      <c r="J495" s="11">
        <v>6</v>
      </c>
      <c r="K495" s="11">
        <v>31</v>
      </c>
      <c r="L495" s="20">
        <v>-13.0908</v>
      </c>
      <c r="M495" s="12">
        <v>9.3033000000000001</v>
      </c>
      <c r="N495" s="12">
        <v>68</v>
      </c>
      <c r="O495" s="20">
        <v>-1.41</v>
      </c>
      <c r="P495" s="12">
        <v>0.16400000000000001</v>
      </c>
    </row>
    <row r="496" spans="9:16" x14ac:dyDescent="0.25">
      <c r="I496" s="18" t="s">
        <v>169</v>
      </c>
      <c r="J496" s="11">
        <v>6</v>
      </c>
      <c r="K496" s="11">
        <v>32</v>
      </c>
      <c r="L496" s="20">
        <v>-3.2873000000000001</v>
      </c>
      <c r="M496" s="12">
        <v>9.3033000000000001</v>
      </c>
      <c r="N496" s="12">
        <v>68</v>
      </c>
      <c r="O496" s="20">
        <v>-0.35</v>
      </c>
      <c r="P496" s="12">
        <v>0.72489999999999999</v>
      </c>
    </row>
    <row r="497" spans="9:16" x14ac:dyDescent="0.25">
      <c r="I497" s="18" t="s">
        <v>169</v>
      </c>
      <c r="J497" s="11">
        <v>6</v>
      </c>
      <c r="K497" s="11">
        <v>33</v>
      </c>
      <c r="L497" s="20">
        <v>-5.1875999999999998</v>
      </c>
      <c r="M497" s="12">
        <v>9.3033000000000001</v>
      </c>
      <c r="N497" s="12">
        <v>68</v>
      </c>
      <c r="O497" s="20">
        <v>-0.56000000000000005</v>
      </c>
      <c r="P497" s="12">
        <v>0.57889999999999997</v>
      </c>
    </row>
    <row r="498" spans="9:16" x14ac:dyDescent="0.25">
      <c r="I498" s="18" t="s">
        <v>169</v>
      </c>
      <c r="J498" s="11">
        <v>6</v>
      </c>
      <c r="K498" s="11">
        <v>34</v>
      </c>
      <c r="L498" s="12">
        <v>9.3880999999999997</v>
      </c>
      <c r="M498" s="12">
        <v>9.3033000000000001</v>
      </c>
      <c r="N498" s="12">
        <v>68</v>
      </c>
      <c r="O498" s="12">
        <v>1.01</v>
      </c>
      <c r="P498" s="12">
        <v>0.3165</v>
      </c>
    </row>
    <row r="499" spans="9:16" x14ac:dyDescent="0.25">
      <c r="I499" s="18" t="s">
        <v>169</v>
      </c>
      <c r="J499" s="11">
        <v>6</v>
      </c>
      <c r="K499" s="11">
        <v>35</v>
      </c>
      <c r="L499" s="20">
        <v>-15.258599999999999</v>
      </c>
      <c r="M499" s="12">
        <v>9.3033000000000001</v>
      </c>
      <c r="N499" s="12">
        <v>68</v>
      </c>
      <c r="O499" s="20">
        <v>-1.64</v>
      </c>
      <c r="P499" s="12">
        <v>0.1056</v>
      </c>
    </row>
    <row r="500" spans="9:16" x14ac:dyDescent="0.25">
      <c r="I500" s="18" t="s">
        <v>169</v>
      </c>
      <c r="J500" s="11">
        <v>7</v>
      </c>
      <c r="K500" s="11">
        <v>8</v>
      </c>
      <c r="L500" s="20">
        <v>-19.7681</v>
      </c>
      <c r="M500" s="12">
        <v>9.3033000000000001</v>
      </c>
      <c r="N500" s="12">
        <v>68</v>
      </c>
      <c r="O500" s="20">
        <v>-2.12</v>
      </c>
      <c r="P500" s="12">
        <v>3.7199999999999997E-2</v>
      </c>
    </row>
    <row r="501" spans="9:16" x14ac:dyDescent="0.25">
      <c r="I501" s="18" t="s">
        <v>169</v>
      </c>
      <c r="J501" s="11">
        <v>7</v>
      </c>
      <c r="K501" s="11">
        <v>9</v>
      </c>
      <c r="L501" s="20">
        <v>-7.6847000000000003</v>
      </c>
      <c r="M501" s="12">
        <v>9.3033000000000001</v>
      </c>
      <c r="N501" s="12">
        <v>68</v>
      </c>
      <c r="O501" s="20">
        <v>-0.83</v>
      </c>
      <c r="P501" s="12">
        <v>0.41170000000000001</v>
      </c>
    </row>
    <row r="502" spans="9:16" x14ac:dyDescent="0.25">
      <c r="I502" s="18" t="s">
        <v>169</v>
      </c>
      <c r="J502" s="11">
        <v>7</v>
      </c>
      <c r="K502" s="11">
        <v>10</v>
      </c>
      <c r="L502" s="12">
        <v>3.8008000000000002</v>
      </c>
      <c r="M502" s="12">
        <v>9.3033000000000001</v>
      </c>
      <c r="N502" s="12">
        <v>68</v>
      </c>
      <c r="O502" s="12">
        <v>0.41</v>
      </c>
      <c r="P502" s="12">
        <v>0.68420000000000003</v>
      </c>
    </row>
    <row r="503" spans="9:16" x14ac:dyDescent="0.25">
      <c r="I503" s="18" t="s">
        <v>169</v>
      </c>
      <c r="J503" s="11">
        <v>7</v>
      </c>
      <c r="K503" s="11">
        <v>11</v>
      </c>
      <c r="L503" s="12">
        <v>17.518699999999999</v>
      </c>
      <c r="M503" s="12">
        <v>9.3033000000000001</v>
      </c>
      <c r="N503" s="12">
        <v>68</v>
      </c>
      <c r="O503" s="12">
        <v>1.88</v>
      </c>
      <c r="P503" s="12">
        <v>6.4000000000000001E-2</v>
      </c>
    </row>
    <row r="504" spans="9:16" x14ac:dyDescent="0.25">
      <c r="I504" s="18" t="s">
        <v>169</v>
      </c>
      <c r="J504" s="11">
        <v>7</v>
      </c>
      <c r="K504" s="11">
        <v>12</v>
      </c>
      <c r="L504" s="20">
        <v>-6.7464000000000004</v>
      </c>
      <c r="M504" s="12">
        <v>9.4914000000000005</v>
      </c>
      <c r="N504" s="12">
        <v>68</v>
      </c>
      <c r="O504" s="20">
        <v>-0.71</v>
      </c>
      <c r="P504" s="12">
        <v>0.47960000000000003</v>
      </c>
    </row>
    <row r="505" spans="9:16" x14ac:dyDescent="0.25">
      <c r="I505" s="18" t="s">
        <v>169</v>
      </c>
      <c r="J505" s="11">
        <v>7</v>
      </c>
      <c r="K505" s="11">
        <v>13</v>
      </c>
      <c r="L505" s="20">
        <v>-11.2073</v>
      </c>
      <c r="M505" s="12">
        <v>9.3033000000000001</v>
      </c>
      <c r="N505" s="12">
        <v>68</v>
      </c>
      <c r="O505" s="20">
        <v>-1.2</v>
      </c>
      <c r="P505" s="12">
        <v>0.23250000000000001</v>
      </c>
    </row>
    <row r="506" spans="9:16" x14ac:dyDescent="0.25">
      <c r="I506" s="18" t="s">
        <v>169</v>
      </c>
      <c r="J506" s="11">
        <v>7</v>
      </c>
      <c r="K506" s="11">
        <v>14</v>
      </c>
      <c r="L506" s="20">
        <v>-18.290299999999998</v>
      </c>
      <c r="M506" s="12">
        <v>9.3033000000000001</v>
      </c>
      <c r="N506" s="12">
        <v>68</v>
      </c>
      <c r="O506" s="20">
        <v>-1.97</v>
      </c>
      <c r="P506" s="12">
        <v>5.3400000000000003E-2</v>
      </c>
    </row>
    <row r="507" spans="9:16" x14ac:dyDescent="0.25">
      <c r="I507" s="18" t="s">
        <v>169</v>
      </c>
      <c r="J507" s="11">
        <v>7</v>
      </c>
      <c r="K507" s="11">
        <v>15</v>
      </c>
      <c r="L507" s="20">
        <v>-8.8741000000000003</v>
      </c>
      <c r="M507" s="12">
        <v>9.3033000000000001</v>
      </c>
      <c r="N507" s="12">
        <v>68</v>
      </c>
      <c r="O507" s="20">
        <v>-0.95</v>
      </c>
      <c r="P507" s="12">
        <v>0.34350000000000003</v>
      </c>
    </row>
    <row r="508" spans="9:16" x14ac:dyDescent="0.25">
      <c r="I508" s="18" t="s">
        <v>169</v>
      </c>
      <c r="J508" s="11">
        <v>7</v>
      </c>
      <c r="K508" s="11">
        <v>16</v>
      </c>
      <c r="L508" s="12">
        <v>34.902000000000001</v>
      </c>
      <c r="M508" s="12">
        <v>9.3033000000000001</v>
      </c>
      <c r="N508" s="12">
        <v>68</v>
      </c>
      <c r="O508" s="12">
        <v>3.75</v>
      </c>
      <c r="P508" s="12">
        <v>4.0000000000000002E-4</v>
      </c>
    </row>
    <row r="509" spans="9:16" x14ac:dyDescent="0.25">
      <c r="I509" s="18" t="s">
        <v>169</v>
      </c>
      <c r="J509" s="11">
        <v>7</v>
      </c>
      <c r="K509" s="11">
        <v>17</v>
      </c>
      <c r="L509" s="20">
        <v>-0.67889999999999995</v>
      </c>
      <c r="M509" s="12">
        <v>9.3033000000000001</v>
      </c>
      <c r="N509" s="12">
        <v>68</v>
      </c>
      <c r="O509" s="20">
        <v>-7.0000000000000007E-2</v>
      </c>
      <c r="P509" s="12">
        <v>0.94199999999999995</v>
      </c>
    </row>
    <row r="510" spans="9:16" x14ac:dyDescent="0.25">
      <c r="I510" s="18" t="s">
        <v>169</v>
      </c>
      <c r="J510" s="11">
        <v>7</v>
      </c>
      <c r="K510" s="11">
        <v>18</v>
      </c>
      <c r="L510" s="20">
        <v>-11.2486</v>
      </c>
      <c r="M510" s="12">
        <v>9.3033000000000001</v>
      </c>
      <c r="N510" s="12">
        <v>68</v>
      </c>
      <c r="O510" s="20">
        <v>-1.21</v>
      </c>
      <c r="P510" s="12">
        <v>0.23080000000000001</v>
      </c>
    </row>
    <row r="511" spans="9:16" x14ac:dyDescent="0.25">
      <c r="I511" s="18" t="s">
        <v>169</v>
      </c>
      <c r="J511" s="11">
        <v>7</v>
      </c>
      <c r="K511" s="11">
        <v>19</v>
      </c>
      <c r="L511" s="12">
        <v>15.483700000000001</v>
      </c>
      <c r="M511" s="12">
        <v>9.3033000000000001</v>
      </c>
      <c r="N511" s="12">
        <v>68</v>
      </c>
      <c r="O511" s="12">
        <v>1.66</v>
      </c>
      <c r="P511" s="12">
        <v>0.10059999999999999</v>
      </c>
    </row>
    <row r="512" spans="9:16" x14ac:dyDescent="0.25">
      <c r="I512" s="18" t="s">
        <v>169</v>
      </c>
      <c r="J512" s="11">
        <v>7</v>
      </c>
      <c r="K512" s="11">
        <v>20</v>
      </c>
      <c r="L512" s="12">
        <v>7.1963999999999997</v>
      </c>
      <c r="M512" s="12">
        <v>9.3033000000000001</v>
      </c>
      <c r="N512" s="12">
        <v>68</v>
      </c>
      <c r="O512" s="12">
        <v>0.77</v>
      </c>
      <c r="P512" s="12">
        <v>0.44190000000000002</v>
      </c>
    </row>
    <row r="513" spans="9:16" x14ac:dyDescent="0.25">
      <c r="I513" s="18" t="s">
        <v>169</v>
      </c>
      <c r="J513" s="11">
        <v>7</v>
      </c>
      <c r="K513" s="11">
        <v>21</v>
      </c>
      <c r="L513" s="20">
        <v>-8.3406000000000002</v>
      </c>
      <c r="M513" s="12">
        <v>9.3033000000000001</v>
      </c>
      <c r="N513" s="12">
        <v>68</v>
      </c>
      <c r="O513" s="20">
        <v>-0.9</v>
      </c>
      <c r="P513" s="12">
        <v>0.37309999999999999</v>
      </c>
    </row>
    <row r="514" spans="9:16" x14ac:dyDescent="0.25">
      <c r="I514" s="18" t="s">
        <v>169</v>
      </c>
      <c r="J514" s="11">
        <v>7</v>
      </c>
      <c r="K514" s="11">
        <v>22</v>
      </c>
      <c r="L514" s="20">
        <v>-13.369899999999999</v>
      </c>
      <c r="M514" s="12">
        <v>9.3033000000000001</v>
      </c>
      <c r="N514" s="12">
        <v>68</v>
      </c>
      <c r="O514" s="20">
        <v>-1.44</v>
      </c>
      <c r="P514" s="12">
        <v>0.15529999999999999</v>
      </c>
    </row>
    <row r="515" spans="9:16" x14ac:dyDescent="0.25">
      <c r="I515" s="18" t="s">
        <v>169</v>
      </c>
      <c r="J515" s="11">
        <v>7</v>
      </c>
      <c r="K515" s="11">
        <v>23</v>
      </c>
      <c r="L515" s="20">
        <v>-2.2654999999999998</v>
      </c>
      <c r="M515" s="12">
        <v>9.3033000000000001</v>
      </c>
      <c r="N515" s="12">
        <v>68</v>
      </c>
      <c r="O515" s="20">
        <v>-0.24</v>
      </c>
      <c r="P515" s="12">
        <v>0.80830000000000002</v>
      </c>
    </row>
    <row r="516" spans="9:16" x14ac:dyDescent="0.25">
      <c r="I516" s="18" t="s">
        <v>169</v>
      </c>
      <c r="J516" s="11">
        <v>7</v>
      </c>
      <c r="K516" s="11">
        <v>24</v>
      </c>
      <c r="L516" s="20">
        <v>-11.3569</v>
      </c>
      <c r="M516" s="12">
        <v>9.3033000000000001</v>
      </c>
      <c r="N516" s="12">
        <v>68</v>
      </c>
      <c r="O516" s="20">
        <v>-1.22</v>
      </c>
      <c r="P516" s="12">
        <v>0.22639999999999999</v>
      </c>
    </row>
    <row r="517" spans="9:16" x14ac:dyDescent="0.25">
      <c r="I517" s="18" t="s">
        <v>169</v>
      </c>
      <c r="J517" s="11">
        <v>7</v>
      </c>
      <c r="K517" s="11">
        <v>25</v>
      </c>
      <c r="L517" s="12">
        <v>28.9498</v>
      </c>
      <c r="M517" s="12">
        <v>9.3033000000000001</v>
      </c>
      <c r="N517" s="12">
        <v>68</v>
      </c>
      <c r="O517" s="12">
        <v>3.11</v>
      </c>
      <c r="P517" s="12">
        <v>2.7000000000000001E-3</v>
      </c>
    </row>
    <row r="518" spans="9:16" x14ac:dyDescent="0.25">
      <c r="I518" s="18" t="s">
        <v>169</v>
      </c>
      <c r="J518" s="11">
        <v>7</v>
      </c>
      <c r="K518" s="11">
        <v>26</v>
      </c>
      <c r="L518" s="20">
        <v>-15.6046</v>
      </c>
      <c r="M518" s="12">
        <v>9.3033000000000001</v>
      </c>
      <c r="N518" s="12">
        <v>68</v>
      </c>
      <c r="O518" s="20">
        <v>-1.68</v>
      </c>
      <c r="P518" s="12">
        <v>9.8100000000000007E-2</v>
      </c>
    </row>
    <row r="519" spans="9:16" x14ac:dyDescent="0.25">
      <c r="I519" s="18" t="s">
        <v>169</v>
      </c>
      <c r="J519" s="11">
        <v>7</v>
      </c>
      <c r="K519" s="11">
        <v>27</v>
      </c>
      <c r="L519" s="20">
        <v>-0.93840000000000001</v>
      </c>
      <c r="M519" s="12">
        <v>9.3033000000000001</v>
      </c>
      <c r="N519" s="12">
        <v>68</v>
      </c>
      <c r="O519" s="20">
        <v>-0.1</v>
      </c>
      <c r="P519" s="12">
        <v>0.91990000000000005</v>
      </c>
    </row>
    <row r="520" spans="9:16" x14ac:dyDescent="0.25">
      <c r="I520" s="18" t="s">
        <v>169</v>
      </c>
      <c r="J520" s="11">
        <v>7</v>
      </c>
      <c r="K520" s="11">
        <v>28</v>
      </c>
      <c r="L520" s="20">
        <v>-10.069800000000001</v>
      </c>
      <c r="M520" s="12">
        <v>9.3033000000000001</v>
      </c>
      <c r="N520" s="12">
        <v>68</v>
      </c>
      <c r="O520" s="20">
        <v>-1.08</v>
      </c>
      <c r="P520" s="12">
        <v>0.28289999999999998</v>
      </c>
    </row>
    <row r="521" spans="9:16" x14ac:dyDescent="0.25">
      <c r="I521" s="18" t="s">
        <v>169</v>
      </c>
      <c r="J521" s="11">
        <v>7</v>
      </c>
      <c r="K521" s="11">
        <v>29</v>
      </c>
      <c r="L521" s="20">
        <v>-13.1256</v>
      </c>
      <c r="M521" s="12">
        <v>9.3033000000000001</v>
      </c>
      <c r="N521" s="12">
        <v>68</v>
      </c>
      <c r="O521" s="20">
        <v>-1.41</v>
      </c>
      <c r="P521" s="12">
        <v>0.1628</v>
      </c>
    </row>
    <row r="522" spans="9:16" x14ac:dyDescent="0.25">
      <c r="I522" s="18" t="s">
        <v>169</v>
      </c>
      <c r="J522" s="11">
        <v>7</v>
      </c>
      <c r="K522" s="11">
        <v>30</v>
      </c>
      <c r="L522" s="20">
        <v>-8.4459</v>
      </c>
      <c r="M522" s="12">
        <v>9.3033000000000001</v>
      </c>
      <c r="N522" s="12">
        <v>68</v>
      </c>
      <c r="O522" s="20">
        <v>-0.91</v>
      </c>
      <c r="P522" s="12">
        <v>0.36720000000000003</v>
      </c>
    </row>
    <row r="523" spans="9:16" x14ac:dyDescent="0.25">
      <c r="I523" s="18" t="s">
        <v>169</v>
      </c>
      <c r="J523" s="11">
        <v>7</v>
      </c>
      <c r="K523" s="11">
        <v>31</v>
      </c>
      <c r="L523" s="20">
        <v>-12.3451</v>
      </c>
      <c r="M523" s="12">
        <v>9.3033000000000001</v>
      </c>
      <c r="N523" s="12">
        <v>68</v>
      </c>
      <c r="O523" s="20">
        <v>-1.33</v>
      </c>
      <c r="P523" s="12">
        <v>0.189</v>
      </c>
    </row>
    <row r="524" spans="9:16" x14ac:dyDescent="0.25">
      <c r="I524" s="18" t="s">
        <v>169</v>
      </c>
      <c r="J524" s="11">
        <v>7</v>
      </c>
      <c r="K524" s="11">
        <v>32</v>
      </c>
      <c r="L524" s="20">
        <v>-2.5415999999999999</v>
      </c>
      <c r="M524" s="12">
        <v>9.3033000000000001</v>
      </c>
      <c r="N524" s="12">
        <v>68</v>
      </c>
      <c r="O524" s="20">
        <v>-0.27</v>
      </c>
      <c r="P524" s="12">
        <v>0.78549999999999998</v>
      </c>
    </row>
    <row r="525" spans="9:16" x14ac:dyDescent="0.25">
      <c r="I525" s="18" t="s">
        <v>169</v>
      </c>
      <c r="J525" s="11">
        <v>7</v>
      </c>
      <c r="K525" s="11">
        <v>33</v>
      </c>
      <c r="L525" s="20">
        <v>-4.4419000000000004</v>
      </c>
      <c r="M525" s="12">
        <v>9.3033000000000001</v>
      </c>
      <c r="N525" s="12">
        <v>68</v>
      </c>
      <c r="O525" s="20">
        <v>-0.48</v>
      </c>
      <c r="P525" s="12">
        <v>0.63460000000000005</v>
      </c>
    </row>
    <row r="526" spans="9:16" x14ac:dyDescent="0.25">
      <c r="I526" s="18" t="s">
        <v>169</v>
      </c>
      <c r="J526" s="11">
        <v>7</v>
      </c>
      <c r="K526" s="11">
        <v>34</v>
      </c>
      <c r="L526" s="12">
        <v>10.133800000000001</v>
      </c>
      <c r="M526" s="12">
        <v>9.3033000000000001</v>
      </c>
      <c r="N526" s="12">
        <v>68</v>
      </c>
      <c r="O526" s="12">
        <v>1.0900000000000001</v>
      </c>
      <c r="P526" s="12">
        <v>0.27989999999999998</v>
      </c>
    </row>
    <row r="527" spans="9:16" x14ac:dyDescent="0.25">
      <c r="I527" s="18" t="s">
        <v>169</v>
      </c>
      <c r="J527" s="11">
        <v>7</v>
      </c>
      <c r="K527" s="11">
        <v>35</v>
      </c>
      <c r="L527" s="20">
        <v>-14.5129</v>
      </c>
      <c r="M527" s="12">
        <v>9.3033000000000001</v>
      </c>
      <c r="N527" s="12">
        <v>68</v>
      </c>
      <c r="O527" s="20">
        <v>-1.56</v>
      </c>
      <c r="P527" s="12">
        <v>0.1234</v>
      </c>
    </row>
    <row r="528" spans="9:16" x14ac:dyDescent="0.25">
      <c r="I528" s="18" t="s">
        <v>169</v>
      </c>
      <c r="J528" s="11">
        <v>8</v>
      </c>
      <c r="K528" s="11">
        <v>9</v>
      </c>
      <c r="L528" s="12">
        <v>12.083500000000001</v>
      </c>
      <c r="M528" s="12">
        <v>9.3033000000000001</v>
      </c>
      <c r="N528" s="12">
        <v>68</v>
      </c>
      <c r="O528" s="12">
        <v>1.3</v>
      </c>
      <c r="P528" s="12">
        <v>0.19839999999999999</v>
      </c>
    </row>
    <row r="529" spans="9:16" x14ac:dyDescent="0.25">
      <c r="I529" s="18" t="s">
        <v>169</v>
      </c>
      <c r="J529" s="11">
        <v>8</v>
      </c>
      <c r="K529" s="11">
        <v>10</v>
      </c>
      <c r="L529" s="12">
        <v>23.568999999999999</v>
      </c>
      <c r="M529" s="12">
        <v>9.3033000000000001</v>
      </c>
      <c r="N529" s="12">
        <v>68</v>
      </c>
      <c r="O529" s="12">
        <v>2.5299999999999998</v>
      </c>
      <c r="P529" s="12">
        <v>1.3599999999999999E-2</v>
      </c>
    </row>
    <row r="530" spans="9:16" x14ac:dyDescent="0.25">
      <c r="I530" s="18" t="s">
        <v>169</v>
      </c>
      <c r="J530" s="11">
        <v>8</v>
      </c>
      <c r="K530" s="11">
        <v>11</v>
      </c>
      <c r="L530" s="12">
        <v>37.286900000000003</v>
      </c>
      <c r="M530" s="12">
        <v>9.3033000000000001</v>
      </c>
      <c r="N530" s="12">
        <v>68</v>
      </c>
      <c r="O530" s="12">
        <v>4.01</v>
      </c>
      <c r="P530" s="12">
        <v>2.0000000000000001E-4</v>
      </c>
    </row>
    <row r="531" spans="9:16" x14ac:dyDescent="0.25">
      <c r="I531" s="18" t="s">
        <v>169</v>
      </c>
      <c r="J531" s="11">
        <v>8</v>
      </c>
      <c r="K531" s="11">
        <v>12</v>
      </c>
      <c r="L531" s="12">
        <v>13.021699999999999</v>
      </c>
      <c r="M531" s="12">
        <v>9.4914000000000005</v>
      </c>
      <c r="N531" s="12">
        <v>68</v>
      </c>
      <c r="O531" s="12">
        <v>1.37</v>
      </c>
      <c r="P531" s="12">
        <v>0.17460000000000001</v>
      </c>
    </row>
    <row r="532" spans="9:16" x14ac:dyDescent="0.25">
      <c r="I532" s="18" t="s">
        <v>169</v>
      </c>
      <c r="J532" s="11">
        <v>8</v>
      </c>
      <c r="K532" s="11">
        <v>13</v>
      </c>
      <c r="L532" s="12">
        <v>8.5609000000000002</v>
      </c>
      <c r="M532" s="12">
        <v>9.3033000000000001</v>
      </c>
      <c r="N532" s="12">
        <v>68</v>
      </c>
      <c r="O532" s="12">
        <v>0.92</v>
      </c>
      <c r="P532" s="12">
        <v>0.36070000000000002</v>
      </c>
    </row>
    <row r="533" spans="9:16" x14ac:dyDescent="0.25">
      <c r="I533" s="18" t="s">
        <v>169</v>
      </c>
      <c r="J533" s="11">
        <v>8</v>
      </c>
      <c r="K533" s="11">
        <v>14</v>
      </c>
      <c r="L533" s="12">
        <v>1.4778</v>
      </c>
      <c r="M533" s="12">
        <v>9.3033000000000001</v>
      </c>
      <c r="N533" s="12">
        <v>68</v>
      </c>
      <c r="O533" s="12">
        <v>0.16</v>
      </c>
      <c r="P533" s="12">
        <v>0.87429999999999997</v>
      </c>
    </row>
    <row r="534" spans="9:16" x14ac:dyDescent="0.25">
      <c r="I534" s="18" t="s">
        <v>169</v>
      </c>
      <c r="J534" s="11">
        <v>8</v>
      </c>
      <c r="K534" s="11">
        <v>15</v>
      </c>
      <c r="L534" s="12">
        <v>10.894</v>
      </c>
      <c r="M534" s="12">
        <v>9.3033000000000001</v>
      </c>
      <c r="N534" s="12">
        <v>68</v>
      </c>
      <c r="O534" s="12">
        <v>1.17</v>
      </c>
      <c r="P534" s="12">
        <v>0.2457</v>
      </c>
    </row>
    <row r="535" spans="9:16" x14ac:dyDescent="0.25">
      <c r="I535" s="18" t="s">
        <v>169</v>
      </c>
      <c r="J535" s="11">
        <v>8</v>
      </c>
      <c r="K535" s="11">
        <v>16</v>
      </c>
      <c r="L535" s="12">
        <v>54.670099999999998</v>
      </c>
      <c r="M535" s="12">
        <v>9.3033000000000001</v>
      </c>
      <c r="N535" s="12">
        <v>68</v>
      </c>
      <c r="O535" s="12">
        <v>5.88</v>
      </c>
      <c r="P535" s="12" t="s">
        <v>193</v>
      </c>
    </row>
    <row r="536" spans="9:16" x14ac:dyDescent="0.25">
      <c r="I536" s="18" t="s">
        <v>169</v>
      </c>
      <c r="J536" s="11">
        <v>8</v>
      </c>
      <c r="K536" s="11">
        <v>17</v>
      </c>
      <c r="L536" s="12">
        <v>19.089300000000001</v>
      </c>
      <c r="M536" s="12">
        <v>9.3033000000000001</v>
      </c>
      <c r="N536" s="12">
        <v>68</v>
      </c>
      <c r="O536" s="12">
        <v>2.0499999999999998</v>
      </c>
      <c r="P536" s="12">
        <v>4.3999999999999997E-2</v>
      </c>
    </row>
    <row r="537" spans="9:16" x14ac:dyDescent="0.25">
      <c r="I537" s="18" t="s">
        <v>169</v>
      </c>
      <c r="J537" s="11">
        <v>8</v>
      </c>
      <c r="K537" s="11">
        <v>18</v>
      </c>
      <c r="L537" s="12">
        <v>8.5195000000000007</v>
      </c>
      <c r="M537" s="12">
        <v>9.3033000000000001</v>
      </c>
      <c r="N537" s="12">
        <v>68</v>
      </c>
      <c r="O537" s="12">
        <v>0.92</v>
      </c>
      <c r="P537" s="12">
        <v>0.36299999999999999</v>
      </c>
    </row>
    <row r="538" spans="9:16" x14ac:dyDescent="0.25">
      <c r="I538" s="18" t="s">
        <v>169</v>
      </c>
      <c r="J538" s="11">
        <v>8</v>
      </c>
      <c r="K538" s="11">
        <v>19</v>
      </c>
      <c r="L538" s="12">
        <v>35.251899999999999</v>
      </c>
      <c r="M538" s="12">
        <v>9.3033000000000001</v>
      </c>
      <c r="N538" s="12">
        <v>68</v>
      </c>
      <c r="O538" s="12">
        <v>3.79</v>
      </c>
      <c r="P538" s="12">
        <v>2.9999999999999997E-4</v>
      </c>
    </row>
    <row r="539" spans="9:16" x14ac:dyDescent="0.25">
      <c r="I539" s="18" t="s">
        <v>169</v>
      </c>
      <c r="J539" s="11">
        <v>8</v>
      </c>
      <c r="K539" s="11">
        <v>20</v>
      </c>
      <c r="L539" s="12">
        <v>26.964500000000001</v>
      </c>
      <c r="M539" s="12">
        <v>9.3033000000000001</v>
      </c>
      <c r="N539" s="12">
        <v>68</v>
      </c>
      <c r="O539" s="12">
        <v>2.9</v>
      </c>
      <c r="P539" s="12">
        <v>5.0000000000000001E-3</v>
      </c>
    </row>
    <row r="540" spans="9:16" x14ac:dyDescent="0.25">
      <c r="I540" s="18" t="s">
        <v>169</v>
      </c>
      <c r="J540" s="11">
        <v>8</v>
      </c>
      <c r="K540" s="11">
        <v>21</v>
      </c>
      <c r="L540" s="12">
        <v>11.4275</v>
      </c>
      <c r="M540" s="12">
        <v>9.3033000000000001</v>
      </c>
      <c r="N540" s="12">
        <v>68</v>
      </c>
      <c r="O540" s="12">
        <v>1.23</v>
      </c>
      <c r="P540" s="12">
        <v>0.22359999999999999</v>
      </c>
    </row>
    <row r="541" spans="9:16" x14ac:dyDescent="0.25">
      <c r="I541" s="18" t="s">
        <v>169</v>
      </c>
      <c r="J541" s="11">
        <v>8</v>
      </c>
      <c r="K541" s="11">
        <v>22</v>
      </c>
      <c r="L541" s="12">
        <v>6.3982000000000001</v>
      </c>
      <c r="M541" s="12">
        <v>9.3033000000000001</v>
      </c>
      <c r="N541" s="12">
        <v>68</v>
      </c>
      <c r="O541" s="12">
        <v>0.69</v>
      </c>
      <c r="P541" s="12">
        <v>0.49399999999999999</v>
      </c>
    </row>
    <row r="542" spans="9:16" x14ac:dyDescent="0.25">
      <c r="I542" s="18" t="s">
        <v>169</v>
      </c>
      <c r="J542" s="11">
        <v>8</v>
      </c>
      <c r="K542" s="11">
        <v>23</v>
      </c>
      <c r="L542" s="12">
        <v>17.502600000000001</v>
      </c>
      <c r="M542" s="12">
        <v>9.3033000000000001</v>
      </c>
      <c r="N542" s="12">
        <v>68</v>
      </c>
      <c r="O542" s="12">
        <v>1.88</v>
      </c>
      <c r="P542" s="12">
        <v>6.4199999999999993E-2</v>
      </c>
    </row>
    <row r="543" spans="9:16" x14ac:dyDescent="0.25">
      <c r="I543" s="18" t="s">
        <v>169</v>
      </c>
      <c r="J543" s="11">
        <v>8</v>
      </c>
      <c r="K543" s="11">
        <v>24</v>
      </c>
      <c r="L543" s="12">
        <v>8.4111999999999991</v>
      </c>
      <c r="M543" s="12">
        <v>9.3033000000000001</v>
      </c>
      <c r="N543" s="12">
        <v>68</v>
      </c>
      <c r="O543" s="12">
        <v>0.9</v>
      </c>
      <c r="P543" s="12">
        <v>0.36909999999999998</v>
      </c>
    </row>
    <row r="544" spans="9:16" x14ac:dyDescent="0.25">
      <c r="I544" s="18" t="s">
        <v>169</v>
      </c>
      <c r="J544" s="11">
        <v>8</v>
      </c>
      <c r="K544" s="11">
        <v>25</v>
      </c>
      <c r="L544" s="12">
        <v>48.718000000000004</v>
      </c>
      <c r="M544" s="12">
        <v>9.3033000000000001</v>
      </c>
      <c r="N544" s="12">
        <v>68</v>
      </c>
      <c r="O544" s="12">
        <v>5.24</v>
      </c>
      <c r="P544" s="12" t="s">
        <v>193</v>
      </c>
    </row>
    <row r="545" spans="9:16" x14ac:dyDescent="0.25">
      <c r="I545" s="18" t="s">
        <v>169</v>
      </c>
      <c r="J545" s="11">
        <v>8</v>
      </c>
      <c r="K545" s="11">
        <v>26</v>
      </c>
      <c r="L545" s="12">
        <v>4.1635999999999997</v>
      </c>
      <c r="M545" s="12">
        <v>9.3033000000000001</v>
      </c>
      <c r="N545" s="12">
        <v>68</v>
      </c>
      <c r="O545" s="12">
        <v>0.45</v>
      </c>
      <c r="P545" s="12">
        <v>0.65590000000000004</v>
      </c>
    </row>
    <row r="546" spans="9:16" x14ac:dyDescent="0.25">
      <c r="I546" s="18" t="s">
        <v>169</v>
      </c>
      <c r="J546" s="11">
        <v>8</v>
      </c>
      <c r="K546" s="11">
        <v>27</v>
      </c>
      <c r="L546" s="12">
        <v>18.829699999999999</v>
      </c>
      <c r="M546" s="12">
        <v>9.3033000000000001</v>
      </c>
      <c r="N546" s="12">
        <v>68</v>
      </c>
      <c r="O546" s="12">
        <v>2.02</v>
      </c>
      <c r="P546" s="12">
        <v>4.6899999999999997E-2</v>
      </c>
    </row>
    <row r="547" spans="9:16" x14ac:dyDescent="0.25">
      <c r="I547" s="18" t="s">
        <v>169</v>
      </c>
      <c r="J547" s="11">
        <v>8</v>
      </c>
      <c r="K547" s="11">
        <v>28</v>
      </c>
      <c r="L547" s="12">
        <v>9.6982999999999997</v>
      </c>
      <c r="M547" s="12">
        <v>9.3033000000000001</v>
      </c>
      <c r="N547" s="12">
        <v>68</v>
      </c>
      <c r="O547" s="12">
        <v>1.04</v>
      </c>
      <c r="P547" s="12">
        <v>0.3009</v>
      </c>
    </row>
    <row r="548" spans="9:16" x14ac:dyDescent="0.25">
      <c r="I548" s="18" t="s">
        <v>169</v>
      </c>
      <c r="J548" s="11">
        <v>8</v>
      </c>
      <c r="K548" s="11">
        <v>29</v>
      </c>
      <c r="L548" s="12">
        <v>6.6425000000000001</v>
      </c>
      <c r="M548" s="12">
        <v>9.3033000000000001</v>
      </c>
      <c r="N548" s="12">
        <v>68</v>
      </c>
      <c r="O548" s="12">
        <v>0.71</v>
      </c>
      <c r="P548" s="12">
        <v>0.47770000000000001</v>
      </c>
    </row>
    <row r="549" spans="9:16" x14ac:dyDescent="0.25">
      <c r="I549" s="18" t="s">
        <v>169</v>
      </c>
      <c r="J549" s="11">
        <v>8</v>
      </c>
      <c r="K549" s="11">
        <v>30</v>
      </c>
      <c r="L549" s="12">
        <v>11.3222</v>
      </c>
      <c r="M549" s="12">
        <v>9.3033000000000001</v>
      </c>
      <c r="N549" s="12">
        <v>68</v>
      </c>
      <c r="O549" s="12">
        <v>1.22</v>
      </c>
      <c r="P549" s="12">
        <v>0.2278</v>
      </c>
    </row>
    <row r="550" spans="9:16" x14ac:dyDescent="0.25">
      <c r="I550" s="18" t="s">
        <v>169</v>
      </c>
      <c r="J550" s="11">
        <v>8</v>
      </c>
      <c r="K550" s="11">
        <v>31</v>
      </c>
      <c r="L550" s="12">
        <v>7.4230999999999998</v>
      </c>
      <c r="M550" s="12">
        <v>9.3033000000000001</v>
      </c>
      <c r="N550" s="12">
        <v>68</v>
      </c>
      <c r="O550" s="12">
        <v>0.8</v>
      </c>
      <c r="P550" s="12">
        <v>0.42770000000000002</v>
      </c>
    </row>
    <row r="551" spans="9:16" x14ac:dyDescent="0.25">
      <c r="I551" s="18" t="s">
        <v>169</v>
      </c>
      <c r="J551" s="11">
        <v>8</v>
      </c>
      <c r="K551" s="11">
        <v>32</v>
      </c>
      <c r="L551" s="12">
        <v>17.226500000000001</v>
      </c>
      <c r="M551" s="12">
        <v>9.3033000000000001</v>
      </c>
      <c r="N551" s="12">
        <v>68</v>
      </c>
      <c r="O551" s="12">
        <v>1.85</v>
      </c>
      <c r="P551" s="12">
        <v>6.8400000000000002E-2</v>
      </c>
    </row>
    <row r="552" spans="9:16" x14ac:dyDescent="0.25">
      <c r="I552" s="18" t="s">
        <v>169</v>
      </c>
      <c r="J552" s="11">
        <v>8</v>
      </c>
      <c r="K552" s="11">
        <v>33</v>
      </c>
      <c r="L552" s="12">
        <v>15.3262</v>
      </c>
      <c r="M552" s="12">
        <v>9.3033000000000001</v>
      </c>
      <c r="N552" s="12">
        <v>68</v>
      </c>
      <c r="O552" s="12">
        <v>1.65</v>
      </c>
      <c r="P552" s="12">
        <v>0.1041</v>
      </c>
    </row>
    <row r="553" spans="9:16" x14ac:dyDescent="0.25">
      <c r="I553" s="18" t="s">
        <v>169</v>
      </c>
      <c r="J553" s="11">
        <v>8</v>
      </c>
      <c r="K553" s="11">
        <v>34</v>
      </c>
      <c r="L553" s="12">
        <v>29.901900000000001</v>
      </c>
      <c r="M553" s="12">
        <v>9.3033000000000001</v>
      </c>
      <c r="N553" s="12">
        <v>68</v>
      </c>
      <c r="O553" s="12">
        <v>3.21</v>
      </c>
      <c r="P553" s="12">
        <v>2E-3</v>
      </c>
    </row>
    <row r="554" spans="9:16" x14ac:dyDescent="0.25">
      <c r="I554" s="18" t="s">
        <v>169</v>
      </c>
      <c r="J554" s="11">
        <v>8</v>
      </c>
      <c r="K554" s="11">
        <v>35</v>
      </c>
      <c r="L554" s="12">
        <v>5.2552000000000003</v>
      </c>
      <c r="M554" s="12">
        <v>9.3033000000000001</v>
      </c>
      <c r="N554" s="12">
        <v>68</v>
      </c>
      <c r="O554" s="12">
        <v>0.56000000000000005</v>
      </c>
      <c r="P554" s="12">
        <v>0.57399999999999995</v>
      </c>
    </row>
    <row r="555" spans="9:16" x14ac:dyDescent="0.25">
      <c r="I555" s="18" t="s">
        <v>169</v>
      </c>
      <c r="J555" s="11">
        <v>9</v>
      </c>
      <c r="K555" s="11">
        <v>10</v>
      </c>
      <c r="L555" s="12">
        <v>11.4855</v>
      </c>
      <c r="M555" s="12">
        <v>9.3033000000000001</v>
      </c>
      <c r="N555" s="12">
        <v>68</v>
      </c>
      <c r="O555" s="12">
        <v>1.23</v>
      </c>
      <c r="P555" s="12">
        <v>0.22120000000000001</v>
      </c>
    </row>
    <row r="556" spans="9:16" x14ac:dyDescent="0.25">
      <c r="I556" s="18" t="s">
        <v>169</v>
      </c>
      <c r="J556" s="11">
        <v>9</v>
      </c>
      <c r="K556" s="11">
        <v>11</v>
      </c>
      <c r="L556" s="12">
        <v>25.203399999999998</v>
      </c>
      <c r="M556" s="12">
        <v>9.3033000000000001</v>
      </c>
      <c r="N556" s="12">
        <v>68</v>
      </c>
      <c r="O556" s="12">
        <v>2.71</v>
      </c>
      <c r="P556" s="12">
        <v>8.5000000000000006E-3</v>
      </c>
    </row>
    <row r="557" spans="9:16" x14ac:dyDescent="0.25">
      <c r="I557" s="18" t="s">
        <v>169</v>
      </c>
      <c r="J557" s="11">
        <v>9</v>
      </c>
      <c r="K557" s="11">
        <v>12</v>
      </c>
      <c r="L557" s="12">
        <v>0.93830000000000002</v>
      </c>
      <c r="M557" s="12">
        <v>9.4914000000000005</v>
      </c>
      <c r="N557" s="12">
        <v>68</v>
      </c>
      <c r="O557" s="12">
        <v>0.1</v>
      </c>
      <c r="P557" s="12">
        <v>0.92149999999999999</v>
      </c>
    </row>
    <row r="558" spans="9:16" x14ac:dyDescent="0.25">
      <c r="I558" s="18" t="s">
        <v>169</v>
      </c>
      <c r="J558" s="11">
        <v>9</v>
      </c>
      <c r="K558" s="11">
        <v>13</v>
      </c>
      <c r="L558" s="20">
        <v>-3.5226000000000002</v>
      </c>
      <c r="M558" s="12">
        <v>9.3033000000000001</v>
      </c>
      <c r="N558" s="12">
        <v>68</v>
      </c>
      <c r="O558" s="20">
        <v>-0.38</v>
      </c>
      <c r="P558" s="12">
        <v>0.70609999999999995</v>
      </c>
    </row>
    <row r="559" spans="9:16" x14ac:dyDescent="0.25">
      <c r="I559" s="18" t="s">
        <v>169</v>
      </c>
      <c r="J559" s="11">
        <v>9</v>
      </c>
      <c r="K559" s="11">
        <v>14</v>
      </c>
      <c r="L559" s="20">
        <v>-10.605700000000001</v>
      </c>
      <c r="M559" s="12">
        <v>9.3033000000000001</v>
      </c>
      <c r="N559" s="12">
        <v>68</v>
      </c>
      <c r="O559" s="20">
        <v>-1.1399999999999999</v>
      </c>
      <c r="P559" s="12">
        <v>0.25829999999999997</v>
      </c>
    </row>
    <row r="560" spans="9:16" x14ac:dyDescent="0.25">
      <c r="I560" s="18" t="s">
        <v>169</v>
      </c>
      <c r="J560" s="11">
        <v>9</v>
      </c>
      <c r="K560" s="11">
        <v>15</v>
      </c>
      <c r="L560" s="20">
        <v>-1.1894</v>
      </c>
      <c r="M560" s="12">
        <v>9.3033000000000001</v>
      </c>
      <c r="N560" s="12">
        <v>68</v>
      </c>
      <c r="O560" s="20">
        <v>-0.13</v>
      </c>
      <c r="P560" s="12">
        <v>0.89859999999999995</v>
      </c>
    </row>
    <row r="561" spans="9:16" x14ac:dyDescent="0.25">
      <c r="I561" s="18" t="s">
        <v>169</v>
      </c>
      <c r="J561" s="11">
        <v>9</v>
      </c>
      <c r="K561" s="11">
        <v>16</v>
      </c>
      <c r="L561" s="12">
        <v>42.5867</v>
      </c>
      <c r="M561" s="12">
        <v>9.3033000000000001</v>
      </c>
      <c r="N561" s="12">
        <v>68</v>
      </c>
      <c r="O561" s="12">
        <v>4.58</v>
      </c>
      <c r="P561" s="12" t="s">
        <v>193</v>
      </c>
    </row>
    <row r="562" spans="9:16" x14ac:dyDescent="0.25">
      <c r="I562" s="18" t="s">
        <v>169</v>
      </c>
      <c r="J562" s="11">
        <v>9</v>
      </c>
      <c r="K562" s="11">
        <v>17</v>
      </c>
      <c r="L562" s="12">
        <v>7.0057999999999998</v>
      </c>
      <c r="M562" s="12">
        <v>9.3033000000000001</v>
      </c>
      <c r="N562" s="12">
        <v>68</v>
      </c>
      <c r="O562" s="12">
        <v>0.75</v>
      </c>
      <c r="P562" s="12">
        <v>0.45400000000000001</v>
      </c>
    </row>
    <row r="563" spans="9:16" x14ac:dyDescent="0.25">
      <c r="I563" s="18" t="s">
        <v>169</v>
      </c>
      <c r="J563" s="11">
        <v>9</v>
      </c>
      <c r="K563" s="11">
        <v>18</v>
      </c>
      <c r="L563" s="20">
        <v>-3.5638999999999998</v>
      </c>
      <c r="M563" s="12">
        <v>9.3033000000000001</v>
      </c>
      <c r="N563" s="12">
        <v>68</v>
      </c>
      <c r="O563" s="20">
        <v>-0.38</v>
      </c>
      <c r="P563" s="12">
        <v>0.70289999999999997</v>
      </c>
    </row>
    <row r="564" spans="9:16" x14ac:dyDescent="0.25">
      <c r="I564" s="18" t="s">
        <v>169</v>
      </c>
      <c r="J564" s="11">
        <v>9</v>
      </c>
      <c r="K564" s="11">
        <v>19</v>
      </c>
      <c r="L564" s="12">
        <v>23.168399999999998</v>
      </c>
      <c r="M564" s="12">
        <v>9.3033000000000001</v>
      </c>
      <c r="N564" s="12">
        <v>68</v>
      </c>
      <c r="O564" s="12">
        <v>2.4900000000000002</v>
      </c>
      <c r="P564" s="12">
        <v>1.52E-2</v>
      </c>
    </row>
    <row r="565" spans="9:16" x14ac:dyDescent="0.25">
      <c r="I565" s="18" t="s">
        <v>169</v>
      </c>
      <c r="J565" s="11">
        <v>9</v>
      </c>
      <c r="K565" s="11">
        <v>20</v>
      </c>
      <c r="L565" s="12">
        <v>14.8811</v>
      </c>
      <c r="M565" s="12">
        <v>9.3033000000000001</v>
      </c>
      <c r="N565" s="12">
        <v>68</v>
      </c>
      <c r="O565" s="12">
        <v>1.6</v>
      </c>
      <c r="P565" s="12">
        <v>0.1143</v>
      </c>
    </row>
    <row r="566" spans="9:16" x14ac:dyDescent="0.25">
      <c r="I566" s="18" t="s">
        <v>169</v>
      </c>
      <c r="J566" s="11">
        <v>9</v>
      </c>
      <c r="K566" s="11">
        <v>21</v>
      </c>
      <c r="L566" s="20">
        <v>-0.65590000000000004</v>
      </c>
      <c r="M566" s="12">
        <v>9.3033000000000001</v>
      </c>
      <c r="N566" s="12">
        <v>68</v>
      </c>
      <c r="O566" s="20">
        <v>-7.0000000000000007E-2</v>
      </c>
      <c r="P566" s="12">
        <v>0.94399999999999995</v>
      </c>
    </row>
    <row r="567" spans="9:16" x14ac:dyDescent="0.25">
      <c r="I567" s="18" t="s">
        <v>169</v>
      </c>
      <c r="J567" s="11">
        <v>9</v>
      </c>
      <c r="K567" s="11">
        <v>22</v>
      </c>
      <c r="L567" s="20">
        <v>-5.6852999999999998</v>
      </c>
      <c r="M567" s="12">
        <v>9.3033000000000001</v>
      </c>
      <c r="N567" s="12">
        <v>68</v>
      </c>
      <c r="O567" s="20">
        <v>-0.61</v>
      </c>
      <c r="P567" s="12">
        <v>0.54320000000000002</v>
      </c>
    </row>
    <row r="568" spans="9:16" x14ac:dyDescent="0.25">
      <c r="I568" s="18" t="s">
        <v>169</v>
      </c>
      <c r="J568" s="11">
        <v>9</v>
      </c>
      <c r="K568" s="11">
        <v>23</v>
      </c>
      <c r="L568" s="12">
        <v>5.4192</v>
      </c>
      <c r="M568" s="12">
        <v>9.3033000000000001</v>
      </c>
      <c r="N568" s="12">
        <v>68</v>
      </c>
      <c r="O568" s="12">
        <v>0.57999999999999996</v>
      </c>
      <c r="P568" s="12">
        <v>0.56220000000000003</v>
      </c>
    </row>
    <row r="569" spans="9:16" x14ac:dyDescent="0.25">
      <c r="I569" s="18" t="s">
        <v>169</v>
      </c>
      <c r="J569" s="11">
        <v>9</v>
      </c>
      <c r="K569" s="11">
        <v>24</v>
      </c>
      <c r="L569" s="20">
        <v>-3.6722000000000001</v>
      </c>
      <c r="M569" s="12">
        <v>9.3033000000000001</v>
      </c>
      <c r="N569" s="12">
        <v>68</v>
      </c>
      <c r="O569" s="20">
        <v>-0.39</v>
      </c>
      <c r="P569" s="12">
        <v>0.69430000000000003</v>
      </c>
    </row>
    <row r="570" spans="9:16" x14ac:dyDescent="0.25">
      <c r="I570" s="18" t="s">
        <v>169</v>
      </c>
      <c r="J570" s="11">
        <v>9</v>
      </c>
      <c r="K570" s="11">
        <v>25</v>
      </c>
      <c r="L570" s="12">
        <v>36.634500000000003</v>
      </c>
      <c r="M570" s="12">
        <v>9.3033000000000001</v>
      </c>
      <c r="N570" s="12">
        <v>68</v>
      </c>
      <c r="O570" s="12">
        <v>3.94</v>
      </c>
      <c r="P570" s="12">
        <v>2.0000000000000001E-4</v>
      </c>
    </row>
    <row r="571" spans="9:16" x14ac:dyDescent="0.25">
      <c r="I571" s="18" t="s">
        <v>169</v>
      </c>
      <c r="J571" s="11">
        <v>9</v>
      </c>
      <c r="K571" s="11">
        <v>26</v>
      </c>
      <c r="L571" s="20">
        <v>-7.9199000000000002</v>
      </c>
      <c r="M571" s="12">
        <v>9.3033000000000001</v>
      </c>
      <c r="N571" s="12">
        <v>68</v>
      </c>
      <c r="O571" s="20">
        <v>-0.85</v>
      </c>
      <c r="P571" s="12">
        <v>0.39760000000000001</v>
      </c>
    </row>
    <row r="572" spans="9:16" x14ac:dyDescent="0.25">
      <c r="I572" s="18" t="s">
        <v>169</v>
      </c>
      <c r="J572" s="11">
        <v>9</v>
      </c>
      <c r="K572" s="11">
        <v>27</v>
      </c>
      <c r="L572" s="12">
        <v>6.7462</v>
      </c>
      <c r="M572" s="12">
        <v>9.3033000000000001</v>
      </c>
      <c r="N572" s="12">
        <v>68</v>
      </c>
      <c r="O572" s="12">
        <v>0.73</v>
      </c>
      <c r="P572" s="12">
        <v>0.47089999999999999</v>
      </c>
    </row>
    <row r="573" spans="9:16" x14ac:dyDescent="0.25">
      <c r="I573" s="18" t="s">
        <v>169</v>
      </c>
      <c r="J573" s="11">
        <v>9</v>
      </c>
      <c r="K573" s="11">
        <v>28</v>
      </c>
      <c r="L573" s="20">
        <v>-2.3851</v>
      </c>
      <c r="M573" s="12">
        <v>9.3033000000000001</v>
      </c>
      <c r="N573" s="12">
        <v>68</v>
      </c>
      <c r="O573" s="20">
        <v>-0.26</v>
      </c>
      <c r="P573" s="12">
        <v>0.7984</v>
      </c>
    </row>
    <row r="574" spans="9:16" x14ac:dyDescent="0.25">
      <c r="I574" s="18" t="s">
        <v>169</v>
      </c>
      <c r="J574" s="11">
        <v>9</v>
      </c>
      <c r="K574" s="11">
        <v>29</v>
      </c>
      <c r="L574" s="20">
        <v>-5.4409000000000001</v>
      </c>
      <c r="M574" s="12">
        <v>9.3033000000000001</v>
      </c>
      <c r="N574" s="12">
        <v>68</v>
      </c>
      <c r="O574" s="20">
        <v>-0.57999999999999996</v>
      </c>
      <c r="P574" s="12">
        <v>0.56059999999999999</v>
      </c>
    </row>
    <row r="575" spans="9:16" x14ac:dyDescent="0.25">
      <c r="I575" s="18" t="s">
        <v>169</v>
      </c>
      <c r="J575" s="11">
        <v>9</v>
      </c>
      <c r="K575" s="11">
        <v>30</v>
      </c>
      <c r="L575" s="20">
        <v>-0.76129999999999998</v>
      </c>
      <c r="M575" s="12">
        <v>9.3033000000000001</v>
      </c>
      <c r="N575" s="12">
        <v>68</v>
      </c>
      <c r="O575" s="20">
        <v>-0.08</v>
      </c>
      <c r="P575" s="12">
        <v>0.93500000000000005</v>
      </c>
    </row>
    <row r="576" spans="9:16" x14ac:dyDescent="0.25">
      <c r="I576" s="18" t="s">
        <v>169</v>
      </c>
      <c r="J576" s="11">
        <v>9</v>
      </c>
      <c r="K576" s="11">
        <v>31</v>
      </c>
      <c r="L576" s="20">
        <v>-4.6604000000000001</v>
      </c>
      <c r="M576" s="12">
        <v>9.3033000000000001</v>
      </c>
      <c r="N576" s="12">
        <v>68</v>
      </c>
      <c r="O576" s="20">
        <v>-0.5</v>
      </c>
      <c r="P576" s="12">
        <v>0.61799999999999999</v>
      </c>
    </row>
    <row r="577" spans="9:16" x14ac:dyDescent="0.25">
      <c r="I577" s="18" t="s">
        <v>169</v>
      </c>
      <c r="J577" s="11">
        <v>9</v>
      </c>
      <c r="K577" s="11">
        <v>32</v>
      </c>
      <c r="L577" s="12">
        <v>5.1430999999999996</v>
      </c>
      <c r="M577" s="12">
        <v>9.3033000000000001</v>
      </c>
      <c r="N577" s="12">
        <v>68</v>
      </c>
      <c r="O577" s="12">
        <v>0.55000000000000004</v>
      </c>
      <c r="P577" s="12">
        <v>0.58220000000000005</v>
      </c>
    </row>
    <row r="578" spans="9:16" x14ac:dyDescent="0.25">
      <c r="I578" s="18" t="s">
        <v>169</v>
      </c>
      <c r="J578" s="11">
        <v>9</v>
      </c>
      <c r="K578" s="11">
        <v>33</v>
      </c>
      <c r="L578" s="12">
        <v>3.2427000000000001</v>
      </c>
      <c r="M578" s="12">
        <v>9.3033000000000001</v>
      </c>
      <c r="N578" s="12">
        <v>68</v>
      </c>
      <c r="O578" s="12">
        <v>0.35</v>
      </c>
      <c r="P578" s="12">
        <v>0.72850000000000004</v>
      </c>
    </row>
    <row r="579" spans="9:16" x14ac:dyDescent="0.25">
      <c r="I579" s="18" t="s">
        <v>169</v>
      </c>
      <c r="J579" s="11">
        <v>9</v>
      </c>
      <c r="K579" s="11">
        <v>34</v>
      </c>
      <c r="L579" s="12">
        <v>17.8185</v>
      </c>
      <c r="M579" s="12">
        <v>9.3033000000000001</v>
      </c>
      <c r="N579" s="12">
        <v>68</v>
      </c>
      <c r="O579" s="12">
        <v>1.92</v>
      </c>
      <c r="P579" s="12">
        <v>5.9700000000000003E-2</v>
      </c>
    </row>
    <row r="580" spans="9:16" x14ac:dyDescent="0.25">
      <c r="I580" s="18" t="s">
        <v>169</v>
      </c>
      <c r="J580" s="11">
        <v>9</v>
      </c>
      <c r="K580" s="11">
        <v>35</v>
      </c>
      <c r="L580" s="20">
        <v>-6.8282999999999996</v>
      </c>
      <c r="M580" s="12">
        <v>9.3033000000000001</v>
      </c>
      <c r="N580" s="12">
        <v>68</v>
      </c>
      <c r="O580" s="20">
        <v>-0.73</v>
      </c>
      <c r="P580" s="12">
        <v>0.46550000000000002</v>
      </c>
    </row>
    <row r="581" spans="9:16" x14ac:dyDescent="0.25">
      <c r="I581" s="18" t="s">
        <v>169</v>
      </c>
      <c r="J581" s="11">
        <v>10</v>
      </c>
      <c r="K581" s="11">
        <v>11</v>
      </c>
      <c r="L581" s="12">
        <v>13.7179</v>
      </c>
      <c r="M581" s="12">
        <v>9.3033000000000001</v>
      </c>
      <c r="N581" s="12">
        <v>68</v>
      </c>
      <c r="O581" s="12">
        <v>1.47</v>
      </c>
      <c r="P581" s="12">
        <v>0.14499999999999999</v>
      </c>
    </row>
    <row r="582" spans="9:16" x14ac:dyDescent="0.25">
      <c r="I582" s="18" t="s">
        <v>169</v>
      </c>
      <c r="J582" s="11">
        <v>10</v>
      </c>
      <c r="K582" s="11">
        <v>12</v>
      </c>
      <c r="L582" s="20">
        <v>-10.5472</v>
      </c>
      <c r="M582" s="12">
        <v>9.4914000000000005</v>
      </c>
      <c r="N582" s="12">
        <v>68</v>
      </c>
      <c r="O582" s="20">
        <v>-1.1100000000000001</v>
      </c>
      <c r="P582" s="12">
        <v>0.27039999999999997</v>
      </c>
    </row>
    <row r="583" spans="9:16" x14ac:dyDescent="0.25">
      <c r="I583" s="18" t="s">
        <v>169</v>
      </c>
      <c r="J583" s="11">
        <v>10</v>
      </c>
      <c r="K583" s="11">
        <v>13</v>
      </c>
      <c r="L583" s="20">
        <v>-15.008100000000001</v>
      </c>
      <c r="M583" s="12">
        <v>9.3033000000000001</v>
      </c>
      <c r="N583" s="12">
        <v>68</v>
      </c>
      <c r="O583" s="20">
        <v>-1.61</v>
      </c>
      <c r="P583" s="12">
        <v>0.1113</v>
      </c>
    </row>
    <row r="584" spans="9:16" x14ac:dyDescent="0.25">
      <c r="I584" s="18" t="s">
        <v>169</v>
      </c>
      <c r="J584" s="11">
        <v>10</v>
      </c>
      <c r="K584" s="11">
        <v>14</v>
      </c>
      <c r="L584" s="20">
        <v>-22.091200000000001</v>
      </c>
      <c r="M584" s="12">
        <v>9.3033000000000001</v>
      </c>
      <c r="N584" s="12">
        <v>68</v>
      </c>
      <c r="O584" s="20">
        <v>-2.37</v>
      </c>
      <c r="P584" s="12">
        <v>2.0400000000000001E-2</v>
      </c>
    </row>
    <row r="585" spans="9:16" x14ac:dyDescent="0.25">
      <c r="I585" s="18" t="s">
        <v>169</v>
      </c>
      <c r="J585" s="11">
        <v>10</v>
      </c>
      <c r="K585" s="11">
        <v>15</v>
      </c>
      <c r="L585" s="20">
        <v>-12.674899999999999</v>
      </c>
      <c r="M585" s="12">
        <v>9.3033000000000001</v>
      </c>
      <c r="N585" s="12">
        <v>68</v>
      </c>
      <c r="O585" s="20">
        <v>-1.36</v>
      </c>
      <c r="P585" s="12">
        <v>0.17760000000000001</v>
      </c>
    </row>
    <row r="586" spans="9:16" x14ac:dyDescent="0.25">
      <c r="I586" s="18" t="s">
        <v>169</v>
      </c>
      <c r="J586" s="11">
        <v>10</v>
      </c>
      <c r="K586" s="11">
        <v>16</v>
      </c>
      <c r="L586" s="12">
        <v>31.101199999999999</v>
      </c>
      <c r="M586" s="12">
        <v>9.3033000000000001</v>
      </c>
      <c r="N586" s="12">
        <v>68</v>
      </c>
      <c r="O586" s="12">
        <v>3.34</v>
      </c>
      <c r="P586" s="12">
        <v>1.4E-3</v>
      </c>
    </row>
    <row r="587" spans="9:16" x14ac:dyDescent="0.25">
      <c r="I587" s="18" t="s">
        <v>169</v>
      </c>
      <c r="J587" s="11">
        <v>10</v>
      </c>
      <c r="K587" s="11">
        <v>17</v>
      </c>
      <c r="L587" s="20">
        <v>-4.4797000000000002</v>
      </c>
      <c r="M587" s="12">
        <v>9.3033000000000001</v>
      </c>
      <c r="N587" s="12">
        <v>68</v>
      </c>
      <c r="O587" s="20">
        <v>-0.48</v>
      </c>
      <c r="P587" s="12">
        <v>0.63170000000000004</v>
      </c>
    </row>
    <row r="588" spans="9:16" x14ac:dyDescent="0.25">
      <c r="I588" s="18" t="s">
        <v>169</v>
      </c>
      <c r="J588" s="11">
        <v>10</v>
      </c>
      <c r="K588" s="11">
        <v>18</v>
      </c>
      <c r="L588" s="20">
        <v>-15.0494</v>
      </c>
      <c r="M588" s="12">
        <v>9.3033000000000001</v>
      </c>
      <c r="N588" s="12">
        <v>68</v>
      </c>
      <c r="O588" s="20">
        <v>-1.62</v>
      </c>
      <c r="P588" s="12">
        <v>0.1104</v>
      </c>
    </row>
    <row r="589" spans="9:16" x14ac:dyDescent="0.25">
      <c r="I589" s="18" t="s">
        <v>169</v>
      </c>
      <c r="J589" s="11">
        <v>10</v>
      </c>
      <c r="K589" s="11">
        <v>19</v>
      </c>
      <c r="L589" s="12">
        <v>11.6829</v>
      </c>
      <c r="M589" s="12">
        <v>9.3033000000000001</v>
      </c>
      <c r="N589" s="12">
        <v>68</v>
      </c>
      <c r="O589" s="12">
        <v>1.26</v>
      </c>
      <c r="P589" s="12">
        <v>0.2135</v>
      </c>
    </row>
    <row r="590" spans="9:16" x14ac:dyDescent="0.25">
      <c r="I590" s="18" t="s">
        <v>169</v>
      </c>
      <c r="J590" s="11">
        <v>10</v>
      </c>
      <c r="K590" s="11">
        <v>20</v>
      </c>
      <c r="L590" s="12">
        <v>3.3956</v>
      </c>
      <c r="M590" s="12">
        <v>9.3033000000000001</v>
      </c>
      <c r="N590" s="12">
        <v>68</v>
      </c>
      <c r="O590" s="12">
        <v>0.36</v>
      </c>
      <c r="P590" s="12">
        <v>0.71630000000000005</v>
      </c>
    </row>
    <row r="591" spans="9:16" x14ac:dyDescent="0.25">
      <c r="I591" s="18" t="s">
        <v>169</v>
      </c>
      <c r="J591" s="11">
        <v>10</v>
      </c>
      <c r="K591" s="11">
        <v>21</v>
      </c>
      <c r="L591" s="20">
        <v>-12.141400000000001</v>
      </c>
      <c r="M591" s="12">
        <v>9.3033000000000001</v>
      </c>
      <c r="N591" s="12">
        <v>68</v>
      </c>
      <c r="O591" s="20">
        <v>-1.31</v>
      </c>
      <c r="P591" s="12">
        <v>0.1963</v>
      </c>
    </row>
    <row r="592" spans="9:16" x14ac:dyDescent="0.25">
      <c r="I592" s="18" t="s">
        <v>169</v>
      </c>
      <c r="J592" s="11">
        <v>10</v>
      </c>
      <c r="K592" s="11">
        <v>22</v>
      </c>
      <c r="L592" s="20">
        <v>-17.1708</v>
      </c>
      <c r="M592" s="12">
        <v>9.3033000000000001</v>
      </c>
      <c r="N592" s="12">
        <v>68</v>
      </c>
      <c r="O592" s="20">
        <v>-1.85</v>
      </c>
      <c r="P592" s="12">
        <v>6.93E-2</v>
      </c>
    </row>
    <row r="593" spans="9:16" x14ac:dyDescent="0.25">
      <c r="I593" s="18" t="s">
        <v>169</v>
      </c>
      <c r="J593" s="11">
        <v>10</v>
      </c>
      <c r="K593" s="11">
        <v>23</v>
      </c>
      <c r="L593" s="20">
        <v>-6.0663</v>
      </c>
      <c r="M593" s="12">
        <v>9.3033000000000001</v>
      </c>
      <c r="N593" s="12">
        <v>68</v>
      </c>
      <c r="O593" s="20">
        <v>-0.65</v>
      </c>
      <c r="P593" s="12">
        <v>0.51659999999999995</v>
      </c>
    </row>
    <row r="594" spans="9:16" x14ac:dyDescent="0.25">
      <c r="I594" s="18" t="s">
        <v>169</v>
      </c>
      <c r="J594" s="11">
        <v>10</v>
      </c>
      <c r="K594" s="11">
        <v>24</v>
      </c>
      <c r="L594" s="20">
        <v>-15.1577</v>
      </c>
      <c r="M594" s="12">
        <v>9.3033000000000001</v>
      </c>
      <c r="N594" s="12">
        <v>68</v>
      </c>
      <c r="O594" s="20">
        <v>-1.63</v>
      </c>
      <c r="P594" s="12">
        <v>0.1079</v>
      </c>
    </row>
    <row r="595" spans="9:16" x14ac:dyDescent="0.25">
      <c r="I595" s="18" t="s">
        <v>169</v>
      </c>
      <c r="J595" s="11">
        <v>10</v>
      </c>
      <c r="K595" s="11">
        <v>25</v>
      </c>
      <c r="L595" s="12">
        <v>25.149000000000001</v>
      </c>
      <c r="M595" s="12">
        <v>9.3033000000000001</v>
      </c>
      <c r="N595" s="12">
        <v>68</v>
      </c>
      <c r="O595" s="12">
        <v>2.7</v>
      </c>
      <c r="P595" s="12">
        <v>8.6999999999999994E-3</v>
      </c>
    </row>
    <row r="596" spans="9:16" x14ac:dyDescent="0.25">
      <c r="I596" s="18" t="s">
        <v>169</v>
      </c>
      <c r="J596" s="11">
        <v>10</v>
      </c>
      <c r="K596" s="11">
        <v>26</v>
      </c>
      <c r="L596" s="20">
        <v>-19.4054</v>
      </c>
      <c r="M596" s="12">
        <v>9.3033000000000001</v>
      </c>
      <c r="N596" s="12">
        <v>68</v>
      </c>
      <c r="O596" s="20">
        <v>-2.09</v>
      </c>
      <c r="P596" s="12">
        <v>4.07E-2</v>
      </c>
    </row>
    <row r="597" spans="9:16" x14ac:dyDescent="0.25">
      <c r="I597" s="18" t="s">
        <v>169</v>
      </c>
      <c r="J597" s="11">
        <v>10</v>
      </c>
      <c r="K597" s="11">
        <v>27</v>
      </c>
      <c r="L597" s="20">
        <v>-4.7393000000000001</v>
      </c>
      <c r="M597" s="12">
        <v>9.3033000000000001</v>
      </c>
      <c r="N597" s="12">
        <v>68</v>
      </c>
      <c r="O597" s="20">
        <v>-0.51</v>
      </c>
      <c r="P597" s="12">
        <v>0.61209999999999998</v>
      </c>
    </row>
    <row r="598" spans="9:16" x14ac:dyDescent="0.25">
      <c r="I598" s="18" t="s">
        <v>169</v>
      </c>
      <c r="J598" s="11">
        <v>10</v>
      </c>
      <c r="K598" s="11">
        <v>28</v>
      </c>
      <c r="L598" s="20">
        <v>-13.8706</v>
      </c>
      <c r="M598" s="12">
        <v>9.3033000000000001</v>
      </c>
      <c r="N598" s="12">
        <v>68</v>
      </c>
      <c r="O598" s="20">
        <v>-1.49</v>
      </c>
      <c r="P598" s="12">
        <v>0.1406</v>
      </c>
    </row>
    <row r="599" spans="9:16" x14ac:dyDescent="0.25">
      <c r="I599" s="18" t="s">
        <v>169</v>
      </c>
      <c r="J599" s="11">
        <v>10</v>
      </c>
      <c r="K599" s="11">
        <v>29</v>
      </c>
      <c r="L599" s="20">
        <v>-16.926400000000001</v>
      </c>
      <c r="M599" s="12">
        <v>9.3033000000000001</v>
      </c>
      <c r="N599" s="12">
        <v>68</v>
      </c>
      <c r="O599" s="20">
        <v>-1.82</v>
      </c>
      <c r="P599" s="12">
        <v>7.3300000000000004E-2</v>
      </c>
    </row>
    <row r="600" spans="9:16" x14ac:dyDescent="0.25">
      <c r="I600" s="18" t="s">
        <v>169</v>
      </c>
      <c r="J600" s="11">
        <v>10</v>
      </c>
      <c r="K600" s="11">
        <v>30</v>
      </c>
      <c r="L600" s="20">
        <v>-12.2468</v>
      </c>
      <c r="M600" s="12">
        <v>9.3033000000000001</v>
      </c>
      <c r="N600" s="12">
        <v>68</v>
      </c>
      <c r="O600" s="20">
        <v>-1.32</v>
      </c>
      <c r="P600" s="12">
        <v>0.1925</v>
      </c>
    </row>
    <row r="601" spans="9:16" x14ac:dyDescent="0.25">
      <c r="I601" s="18" t="s">
        <v>169</v>
      </c>
      <c r="J601" s="11">
        <v>10</v>
      </c>
      <c r="K601" s="11">
        <v>31</v>
      </c>
      <c r="L601" s="20">
        <v>-16.145900000000001</v>
      </c>
      <c r="M601" s="12">
        <v>9.3033000000000001</v>
      </c>
      <c r="N601" s="12">
        <v>68</v>
      </c>
      <c r="O601" s="20">
        <v>-1.74</v>
      </c>
      <c r="P601" s="12">
        <v>8.72E-2</v>
      </c>
    </row>
    <row r="602" spans="9:16" x14ac:dyDescent="0.25">
      <c r="I602" s="18" t="s">
        <v>169</v>
      </c>
      <c r="J602" s="11">
        <v>10</v>
      </c>
      <c r="K602" s="11">
        <v>32</v>
      </c>
      <c r="L602" s="20">
        <v>-6.3423999999999996</v>
      </c>
      <c r="M602" s="12">
        <v>9.3033000000000001</v>
      </c>
      <c r="N602" s="12">
        <v>68</v>
      </c>
      <c r="O602" s="20">
        <v>-0.68</v>
      </c>
      <c r="P602" s="12">
        <v>0.49769999999999998</v>
      </c>
    </row>
    <row r="603" spans="9:16" x14ac:dyDescent="0.25">
      <c r="I603" s="18" t="s">
        <v>169</v>
      </c>
      <c r="J603" s="11">
        <v>10</v>
      </c>
      <c r="K603" s="11">
        <v>33</v>
      </c>
      <c r="L603" s="20">
        <v>-8.2428000000000008</v>
      </c>
      <c r="M603" s="12">
        <v>9.3033000000000001</v>
      </c>
      <c r="N603" s="12">
        <v>68</v>
      </c>
      <c r="O603" s="20">
        <v>-0.89</v>
      </c>
      <c r="P603" s="12">
        <v>0.37869999999999998</v>
      </c>
    </row>
    <row r="604" spans="9:16" x14ac:dyDescent="0.25">
      <c r="I604" s="18" t="s">
        <v>169</v>
      </c>
      <c r="J604" s="11">
        <v>10</v>
      </c>
      <c r="K604" s="11">
        <v>34</v>
      </c>
      <c r="L604" s="12">
        <v>6.3330000000000002</v>
      </c>
      <c r="M604" s="12">
        <v>9.3033000000000001</v>
      </c>
      <c r="N604" s="12">
        <v>68</v>
      </c>
      <c r="O604" s="12">
        <v>0.68</v>
      </c>
      <c r="P604" s="12">
        <v>0.49840000000000001</v>
      </c>
    </row>
    <row r="605" spans="9:16" x14ac:dyDescent="0.25">
      <c r="I605" s="18" t="s">
        <v>169</v>
      </c>
      <c r="J605" s="11">
        <v>10</v>
      </c>
      <c r="K605" s="11">
        <v>35</v>
      </c>
      <c r="L605" s="20">
        <v>-18.313800000000001</v>
      </c>
      <c r="M605" s="12">
        <v>9.3033000000000001</v>
      </c>
      <c r="N605" s="12">
        <v>68</v>
      </c>
      <c r="O605" s="20">
        <v>-1.97</v>
      </c>
      <c r="P605" s="12">
        <v>5.3100000000000001E-2</v>
      </c>
    </row>
    <row r="606" spans="9:16" x14ac:dyDescent="0.25">
      <c r="I606" s="18" t="s">
        <v>169</v>
      </c>
      <c r="J606" s="11">
        <v>11</v>
      </c>
      <c r="K606" s="11">
        <v>12</v>
      </c>
      <c r="L606" s="20">
        <v>-24.2651</v>
      </c>
      <c r="M606" s="12">
        <v>9.4914000000000005</v>
      </c>
      <c r="N606" s="12">
        <v>68</v>
      </c>
      <c r="O606" s="20">
        <v>-2.56</v>
      </c>
      <c r="P606" s="12">
        <v>1.2800000000000001E-2</v>
      </c>
    </row>
    <row r="607" spans="9:16" ht="30" customHeight="1" x14ac:dyDescent="0.25">
      <c r="I607" s="18" t="s">
        <v>169</v>
      </c>
      <c r="J607" s="11">
        <v>11</v>
      </c>
      <c r="K607" s="11">
        <v>13</v>
      </c>
      <c r="L607" s="20">
        <v>-28.725999999999999</v>
      </c>
      <c r="M607" s="12">
        <v>9.3033000000000001</v>
      </c>
      <c r="N607" s="12">
        <v>68</v>
      </c>
      <c r="O607" s="20">
        <v>-3.09</v>
      </c>
      <c r="P607" s="12">
        <v>2.8999999999999998E-3</v>
      </c>
    </row>
    <row r="608" spans="9:16" x14ac:dyDescent="0.25">
      <c r="I608" s="18" t="s">
        <v>169</v>
      </c>
      <c r="J608" s="11">
        <v>11</v>
      </c>
      <c r="K608" s="11">
        <v>14</v>
      </c>
      <c r="L608" s="20">
        <v>-35.809100000000001</v>
      </c>
      <c r="M608" s="12">
        <v>9.3033000000000001</v>
      </c>
      <c r="N608" s="12">
        <v>68</v>
      </c>
      <c r="O608" s="20">
        <v>-3.85</v>
      </c>
      <c r="P608" s="12">
        <v>2.9999999999999997E-4</v>
      </c>
    </row>
    <row r="609" spans="9:16" x14ac:dyDescent="0.25">
      <c r="I609" s="18" t="s">
        <v>169</v>
      </c>
      <c r="J609" s="11">
        <v>11</v>
      </c>
      <c r="K609" s="11">
        <v>15</v>
      </c>
      <c r="L609" s="20">
        <v>-26.392800000000001</v>
      </c>
      <c r="M609" s="12">
        <v>9.3033000000000001</v>
      </c>
      <c r="N609" s="12">
        <v>68</v>
      </c>
      <c r="O609" s="20">
        <v>-2.84</v>
      </c>
      <c r="P609" s="12">
        <v>6.0000000000000001E-3</v>
      </c>
    </row>
    <row r="610" spans="9:16" x14ac:dyDescent="0.25">
      <c r="I610" s="18" t="s">
        <v>169</v>
      </c>
      <c r="J610" s="11">
        <v>11</v>
      </c>
      <c r="K610" s="11">
        <v>16</v>
      </c>
      <c r="L610" s="12">
        <v>17.383299999999998</v>
      </c>
      <c r="M610" s="12">
        <v>9.3033000000000001</v>
      </c>
      <c r="N610" s="12">
        <v>68</v>
      </c>
      <c r="O610" s="12">
        <v>1.87</v>
      </c>
      <c r="P610" s="12">
        <v>6.6000000000000003E-2</v>
      </c>
    </row>
    <row r="611" spans="9:16" x14ac:dyDescent="0.25">
      <c r="I611" s="18" t="s">
        <v>169</v>
      </c>
      <c r="J611" s="11">
        <v>11</v>
      </c>
      <c r="K611" s="11">
        <v>17</v>
      </c>
      <c r="L611" s="20">
        <v>-18.197600000000001</v>
      </c>
      <c r="M611" s="12">
        <v>9.3033000000000001</v>
      </c>
      <c r="N611" s="12">
        <v>68</v>
      </c>
      <c r="O611" s="20">
        <v>-1.96</v>
      </c>
      <c r="P611" s="12">
        <v>5.4600000000000003E-2</v>
      </c>
    </row>
    <row r="612" spans="9:16" x14ac:dyDescent="0.25">
      <c r="I612" s="18" t="s">
        <v>169</v>
      </c>
      <c r="J612" s="11">
        <v>11</v>
      </c>
      <c r="K612" s="11">
        <v>18</v>
      </c>
      <c r="L612" s="20">
        <v>-28.767299999999999</v>
      </c>
      <c r="M612" s="12">
        <v>9.3033000000000001</v>
      </c>
      <c r="N612" s="12">
        <v>68</v>
      </c>
      <c r="O612" s="20">
        <v>-3.09</v>
      </c>
      <c r="P612" s="12">
        <v>2.8999999999999998E-3</v>
      </c>
    </row>
    <row r="613" spans="9:16" x14ac:dyDescent="0.25">
      <c r="I613" s="18" t="s">
        <v>169</v>
      </c>
      <c r="J613" s="11">
        <v>11</v>
      </c>
      <c r="K613" s="11">
        <v>19</v>
      </c>
      <c r="L613" s="20">
        <v>-2.0350000000000001</v>
      </c>
      <c r="M613" s="12">
        <v>9.3033000000000001</v>
      </c>
      <c r="N613" s="12">
        <v>68</v>
      </c>
      <c r="O613" s="20">
        <v>-0.22</v>
      </c>
      <c r="P613" s="12">
        <v>0.82750000000000001</v>
      </c>
    </row>
    <row r="614" spans="9:16" x14ac:dyDescent="0.25">
      <c r="I614" s="18" t="s">
        <v>169</v>
      </c>
      <c r="J614" s="11">
        <v>11</v>
      </c>
      <c r="K614" s="11">
        <v>20</v>
      </c>
      <c r="L614" s="20">
        <v>-10.3223</v>
      </c>
      <c r="M614" s="12">
        <v>9.3033000000000001</v>
      </c>
      <c r="N614" s="12">
        <v>68</v>
      </c>
      <c r="O614" s="20">
        <v>-1.1100000000000001</v>
      </c>
      <c r="P614" s="12">
        <v>0.27110000000000001</v>
      </c>
    </row>
    <row r="615" spans="9:16" x14ac:dyDescent="0.25">
      <c r="I615" s="18" t="s">
        <v>169</v>
      </c>
      <c r="J615" s="11">
        <v>11</v>
      </c>
      <c r="K615" s="11">
        <v>21</v>
      </c>
      <c r="L615" s="20">
        <v>-25.859300000000001</v>
      </c>
      <c r="M615" s="12">
        <v>9.3033000000000001</v>
      </c>
      <c r="N615" s="12">
        <v>68</v>
      </c>
      <c r="O615" s="20">
        <v>-2.78</v>
      </c>
      <c r="P615" s="12">
        <v>7.0000000000000001E-3</v>
      </c>
    </row>
    <row r="616" spans="9:16" ht="15" customHeight="1" x14ac:dyDescent="0.25">
      <c r="I616" s="18" t="s">
        <v>169</v>
      </c>
      <c r="J616" s="11">
        <v>11</v>
      </c>
      <c r="K616" s="11">
        <v>22</v>
      </c>
      <c r="L616" s="20">
        <v>-30.8887</v>
      </c>
      <c r="M616" s="12">
        <v>9.3033000000000001</v>
      </c>
      <c r="N616" s="12">
        <v>68</v>
      </c>
      <c r="O616" s="20">
        <v>-3.32</v>
      </c>
      <c r="P616" s="12">
        <v>1.4E-3</v>
      </c>
    </row>
    <row r="617" spans="9:16" x14ac:dyDescent="0.25">
      <c r="I617" s="18" t="s">
        <v>169</v>
      </c>
      <c r="J617" s="11">
        <v>11</v>
      </c>
      <c r="K617" s="11">
        <v>23</v>
      </c>
      <c r="L617" s="20">
        <v>-19.784199999999998</v>
      </c>
      <c r="M617" s="12">
        <v>9.3033000000000001</v>
      </c>
      <c r="N617" s="12">
        <v>68</v>
      </c>
      <c r="O617" s="20">
        <v>-2.13</v>
      </c>
      <c r="P617" s="12">
        <v>3.7100000000000001E-2</v>
      </c>
    </row>
    <row r="618" spans="9:16" x14ac:dyDescent="0.25">
      <c r="I618" s="18" t="s">
        <v>169</v>
      </c>
      <c r="J618" s="11">
        <v>11</v>
      </c>
      <c r="K618" s="11">
        <v>24</v>
      </c>
      <c r="L618" s="20">
        <v>-28.875599999999999</v>
      </c>
      <c r="M618" s="12">
        <v>9.3033000000000001</v>
      </c>
      <c r="N618" s="12">
        <v>68</v>
      </c>
      <c r="O618" s="20">
        <v>-3.1</v>
      </c>
      <c r="P618" s="12">
        <v>2.8E-3</v>
      </c>
    </row>
    <row r="619" spans="9:16" x14ac:dyDescent="0.25">
      <c r="I619" s="18" t="s">
        <v>169</v>
      </c>
      <c r="J619" s="11">
        <v>11</v>
      </c>
      <c r="K619" s="11">
        <v>25</v>
      </c>
      <c r="L619" s="12">
        <v>11.431100000000001</v>
      </c>
      <c r="M619" s="12">
        <v>9.3033000000000001</v>
      </c>
      <c r="N619" s="12">
        <v>68</v>
      </c>
      <c r="O619" s="12">
        <v>1.23</v>
      </c>
      <c r="P619" s="12">
        <v>0.22339999999999999</v>
      </c>
    </row>
    <row r="620" spans="9:16" x14ac:dyDescent="0.25">
      <c r="I620" s="18" t="s">
        <v>169</v>
      </c>
      <c r="J620" s="11">
        <v>11</v>
      </c>
      <c r="K620" s="11">
        <v>26</v>
      </c>
      <c r="L620" s="20">
        <v>-33.1233</v>
      </c>
      <c r="M620" s="12">
        <v>9.3033000000000001</v>
      </c>
      <c r="N620" s="12">
        <v>68</v>
      </c>
      <c r="O620" s="20">
        <v>-3.56</v>
      </c>
      <c r="P620" s="12">
        <v>6.9999999999999999E-4</v>
      </c>
    </row>
    <row r="621" spans="9:16" x14ac:dyDescent="0.25">
      <c r="I621" s="18" t="s">
        <v>169</v>
      </c>
      <c r="J621" s="11">
        <v>11</v>
      </c>
      <c r="K621" s="11">
        <v>27</v>
      </c>
      <c r="L621" s="20">
        <v>-18.4572</v>
      </c>
      <c r="M621" s="12">
        <v>9.3033000000000001</v>
      </c>
      <c r="N621" s="12">
        <v>68</v>
      </c>
      <c r="O621" s="20">
        <v>-1.98</v>
      </c>
      <c r="P621" s="12">
        <v>5.1299999999999998E-2</v>
      </c>
    </row>
    <row r="622" spans="9:16" x14ac:dyDescent="0.25">
      <c r="I622" s="18" t="s">
        <v>169</v>
      </c>
      <c r="J622" s="11">
        <v>11</v>
      </c>
      <c r="K622" s="11">
        <v>28</v>
      </c>
      <c r="L622" s="20">
        <v>-27.5885</v>
      </c>
      <c r="M622" s="12">
        <v>9.3033000000000001</v>
      </c>
      <c r="N622" s="12">
        <v>68</v>
      </c>
      <c r="O622" s="20">
        <v>-2.97</v>
      </c>
      <c r="P622" s="12">
        <v>4.1999999999999997E-3</v>
      </c>
    </row>
    <row r="623" spans="9:16" ht="15" customHeight="1" x14ac:dyDescent="0.25">
      <c r="I623" s="18" t="s">
        <v>169</v>
      </c>
      <c r="J623" s="11">
        <v>11</v>
      </c>
      <c r="K623" s="11">
        <v>29</v>
      </c>
      <c r="L623" s="20">
        <v>-30.644300000000001</v>
      </c>
      <c r="M623" s="12">
        <v>9.3033000000000001</v>
      </c>
      <c r="N623" s="12">
        <v>68</v>
      </c>
      <c r="O623" s="20">
        <v>-3.29</v>
      </c>
      <c r="P623" s="12">
        <v>1.6000000000000001E-3</v>
      </c>
    </row>
    <row r="624" spans="9:16" x14ac:dyDescent="0.25">
      <c r="I624" s="18" t="s">
        <v>169</v>
      </c>
      <c r="J624" s="11">
        <v>11</v>
      </c>
      <c r="K624" s="11">
        <v>30</v>
      </c>
      <c r="L624" s="20">
        <v>-25.964700000000001</v>
      </c>
      <c r="M624" s="12">
        <v>9.3033000000000001</v>
      </c>
      <c r="N624" s="12">
        <v>68</v>
      </c>
      <c r="O624" s="20">
        <v>-2.79</v>
      </c>
      <c r="P624" s="12">
        <v>6.7999999999999996E-3</v>
      </c>
    </row>
    <row r="625" spans="9:16" x14ac:dyDescent="0.25">
      <c r="I625" s="18" t="s">
        <v>169</v>
      </c>
      <c r="J625" s="11">
        <v>11</v>
      </c>
      <c r="K625" s="11">
        <v>31</v>
      </c>
      <c r="L625" s="20">
        <v>-29.863800000000001</v>
      </c>
      <c r="M625" s="12">
        <v>9.3033000000000001</v>
      </c>
      <c r="N625" s="12">
        <v>68</v>
      </c>
      <c r="O625" s="20">
        <v>-3.21</v>
      </c>
      <c r="P625" s="12">
        <v>2E-3</v>
      </c>
    </row>
    <row r="626" spans="9:16" x14ac:dyDescent="0.25">
      <c r="I626" s="18" t="s">
        <v>169</v>
      </c>
      <c r="J626" s="11">
        <v>11</v>
      </c>
      <c r="K626" s="11">
        <v>32</v>
      </c>
      <c r="L626" s="20">
        <v>-20.060300000000002</v>
      </c>
      <c r="M626" s="12">
        <v>9.3033000000000001</v>
      </c>
      <c r="N626" s="12">
        <v>68</v>
      </c>
      <c r="O626" s="20">
        <v>-2.16</v>
      </c>
      <c r="P626" s="12">
        <v>3.4599999999999999E-2</v>
      </c>
    </row>
    <row r="627" spans="9:16" x14ac:dyDescent="0.25">
      <c r="I627" s="18" t="s">
        <v>169</v>
      </c>
      <c r="J627" s="11">
        <v>11</v>
      </c>
      <c r="K627" s="11">
        <v>33</v>
      </c>
      <c r="L627" s="20">
        <v>-21.960699999999999</v>
      </c>
      <c r="M627" s="12">
        <v>9.3033000000000001</v>
      </c>
      <c r="N627" s="12">
        <v>68</v>
      </c>
      <c r="O627" s="20">
        <v>-2.36</v>
      </c>
      <c r="P627" s="12">
        <v>2.1100000000000001E-2</v>
      </c>
    </row>
    <row r="628" spans="9:16" x14ac:dyDescent="0.25">
      <c r="I628" s="18" t="s">
        <v>169</v>
      </c>
      <c r="J628" s="11">
        <v>11</v>
      </c>
      <c r="K628" s="11">
        <v>34</v>
      </c>
      <c r="L628" s="20">
        <v>-7.3849</v>
      </c>
      <c r="M628" s="12">
        <v>9.3033000000000001</v>
      </c>
      <c r="N628" s="12">
        <v>68</v>
      </c>
      <c r="O628" s="20">
        <v>-0.79</v>
      </c>
      <c r="P628" s="12">
        <v>0.43009999999999998</v>
      </c>
    </row>
    <row r="629" spans="9:16" x14ac:dyDescent="0.25">
      <c r="I629" s="18" t="s">
        <v>169</v>
      </c>
      <c r="J629" s="11">
        <v>11</v>
      </c>
      <c r="K629" s="11">
        <v>35</v>
      </c>
      <c r="L629" s="20">
        <v>-32.031700000000001</v>
      </c>
      <c r="M629" s="12">
        <v>9.3033000000000001</v>
      </c>
      <c r="N629" s="12">
        <v>68</v>
      </c>
      <c r="O629" s="20">
        <v>-3.44</v>
      </c>
      <c r="P629" s="12">
        <v>1E-3</v>
      </c>
    </row>
    <row r="630" spans="9:16" ht="30" customHeight="1" x14ac:dyDescent="0.25">
      <c r="I630" s="18" t="s">
        <v>169</v>
      </c>
      <c r="J630" s="11">
        <v>12</v>
      </c>
      <c r="K630" s="11">
        <v>13</v>
      </c>
      <c r="L630" s="20">
        <v>-4.4608999999999996</v>
      </c>
      <c r="M630" s="12">
        <v>9.4914000000000005</v>
      </c>
      <c r="N630" s="12">
        <v>68</v>
      </c>
      <c r="O630" s="20">
        <v>-0.47</v>
      </c>
      <c r="P630" s="12">
        <v>0.63990000000000002</v>
      </c>
    </row>
    <row r="631" spans="9:16" x14ac:dyDescent="0.25">
      <c r="I631" s="18" t="s">
        <v>169</v>
      </c>
      <c r="J631" s="11">
        <v>12</v>
      </c>
      <c r="K631" s="11">
        <v>14</v>
      </c>
      <c r="L631" s="20">
        <v>-11.543900000000001</v>
      </c>
      <c r="M631" s="12">
        <v>9.4914000000000005</v>
      </c>
      <c r="N631" s="12">
        <v>68</v>
      </c>
      <c r="O631" s="20">
        <v>-1.22</v>
      </c>
      <c r="P631" s="12">
        <v>0.2281</v>
      </c>
    </row>
    <row r="632" spans="9:16" x14ac:dyDescent="0.25">
      <c r="I632" s="18" t="s">
        <v>169</v>
      </c>
      <c r="J632" s="11">
        <v>12</v>
      </c>
      <c r="K632" s="11">
        <v>15</v>
      </c>
      <c r="L632" s="20">
        <v>-2.1276999999999999</v>
      </c>
      <c r="M632" s="12">
        <v>9.4914000000000005</v>
      </c>
      <c r="N632" s="12">
        <v>68</v>
      </c>
      <c r="O632" s="20">
        <v>-0.22</v>
      </c>
      <c r="P632" s="12">
        <v>0.82330000000000003</v>
      </c>
    </row>
    <row r="633" spans="9:16" x14ac:dyDescent="0.25">
      <c r="I633" s="18" t="s">
        <v>169</v>
      </c>
      <c r="J633" s="11">
        <v>12</v>
      </c>
      <c r="K633" s="11">
        <v>16</v>
      </c>
      <c r="L633" s="12">
        <v>41.648400000000002</v>
      </c>
      <c r="M633" s="12">
        <v>9.4914000000000005</v>
      </c>
      <c r="N633" s="12">
        <v>68</v>
      </c>
      <c r="O633" s="12">
        <v>4.3899999999999997</v>
      </c>
      <c r="P633" s="12" t="s">
        <v>193</v>
      </c>
    </row>
    <row r="634" spans="9:16" x14ac:dyDescent="0.25">
      <c r="I634" s="18" t="s">
        <v>169</v>
      </c>
      <c r="J634" s="11">
        <v>12</v>
      </c>
      <c r="K634" s="11">
        <v>17</v>
      </c>
      <c r="L634" s="12">
        <v>6.0674999999999999</v>
      </c>
      <c r="M634" s="12">
        <v>9.4914000000000005</v>
      </c>
      <c r="N634" s="12">
        <v>68</v>
      </c>
      <c r="O634" s="12">
        <v>0.64</v>
      </c>
      <c r="P634" s="12">
        <v>0.52480000000000004</v>
      </c>
    </row>
    <row r="635" spans="9:16" ht="15" customHeight="1" x14ac:dyDescent="0.25">
      <c r="I635" s="18" t="s">
        <v>169</v>
      </c>
      <c r="J635" s="11">
        <v>12</v>
      </c>
      <c r="K635" s="11">
        <v>18</v>
      </c>
      <c r="L635" s="20">
        <v>-4.5022000000000002</v>
      </c>
      <c r="M635" s="12">
        <v>9.4914000000000005</v>
      </c>
      <c r="N635" s="12">
        <v>68</v>
      </c>
      <c r="O635" s="20">
        <v>-0.47</v>
      </c>
      <c r="P635" s="12">
        <v>0.63680000000000003</v>
      </c>
    </row>
    <row r="636" spans="9:16" x14ac:dyDescent="0.25">
      <c r="I636" s="18" t="s">
        <v>169</v>
      </c>
      <c r="J636" s="11">
        <v>12</v>
      </c>
      <c r="K636" s="11">
        <v>19</v>
      </c>
      <c r="L636" s="12">
        <v>22.2301</v>
      </c>
      <c r="M636" s="12">
        <v>9.4914000000000005</v>
      </c>
      <c r="N636" s="12">
        <v>68</v>
      </c>
      <c r="O636" s="12">
        <v>2.34</v>
      </c>
      <c r="P636" s="12">
        <v>2.2100000000000002E-2</v>
      </c>
    </row>
    <row r="637" spans="9:16" x14ac:dyDescent="0.25">
      <c r="I637" s="18" t="s">
        <v>169</v>
      </c>
      <c r="J637" s="11">
        <v>12</v>
      </c>
      <c r="K637" s="11">
        <v>20</v>
      </c>
      <c r="L637" s="12">
        <v>13.9428</v>
      </c>
      <c r="M637" s="12">
        <v>9.4914000000000005</v>
      </c>
      <c r="N637" s="12">
        <v>68</v>
      </c>
      <c r="O637" s="12">
        <v>1.47</v>
      </c>
      <c r="P637" s="12">
        <v>0.1464</v>
      </c>
    </row>
    <row r="638" spans="9:16" x14ac:dyDescent="0.25">
      <c r="I638" s="18" t="s">
        <v>169</v>
      </c>
      <c r="J638" s="11">
        <v>12</v>
      </c>
      <c r="K638" s="11">
        <v>21</v>
      </c>
      <c r="L638" s="20">
        <v>-1.5942000000000001</v>
      </c>
      <c r="M638" s="12">
        <v>9.4914000000000005</v>
      </c>
      <c r="N638" s="12">
        <v>68</v>
      </c>
      <c r="O638" s="20">
        <v>-0.17</v>
      </c>
      <c r="P638" s="12">
        <v>0.86709999999999998</v>
      </c>
    </row>
    <row r="639" spans="9:16" x14ac:dyDescent="0.25">
      <c r="I639" s="18" t="s">
        <v>169</v>
      </c>
      <c r="J639" s="11">
        <v>12</v>
      </c>
      <c r="K639" s="11">
        <v>22</v>
      </c>
      <c r="L639" s="20">
        <v>-6.6234999999999999</v>
      </c>
      <c r="M639" s="12">
        <v>9.4914000000000005</v>
      </c>
      <c r="N639" s="12">
        <v>68</v>
      </c>
      <c r="O639" s="20">
        <v>-0.7</v>
      </c>
      <c r="P639" s="12">
        <v>0.48770000000000002</v>
      </c>
    </row>
    <row r="640" spans="9:16" x14ac:dyDescent="0.25">
      <c r="I640" s="18" t="s">
        <v>169</v>
      </c>
      <c r="J640" s="11">
        <v>12</v>
      </c>
      <c r="K640" s="11">
        <v>23</v>
      </c>
      <c r="L640" s="12">
        <v>4.4809000000000001</v>
      </c>
      <c r="M640" s="12">
        <v>9.4914000000000005</v>
      </c>
      <c r="N640" s="12">
        <v>68</v>
      </c>
      <c r="O640" s="12">
        <v>0.47</v>
      </c>
      <c r="P640" s="12">
        <v>0.63839999999999997</v>
      </c>
    </row>
    <row r="641" spans="9:16" x14ac:dyDescent="0.25">
      <c r="I641" s="18" t="s">
        <v>169</v>
      </c>
      <c r="J641" s="11">
        <v>12</v>
      </c>
      <c r="K641" s="11">
        <v>24</v>
      </c>
      <c r="L641" s="20">
        <v>-4.6105</v>
      </c>
      <c r="M641" s="12">
        <v>9.4914000000000005</v>
      </c>
      <c r="N641" s="12">
        <v>68</v>
      </c>
      <c r="O641" s="20">
        <v>-0.49</v>
      </c>
      <c r="P641" s="12">
        <v>0.62870000000000004</v>
      </c>
    </row>
    <row r="642" spans="9:16" x14ac:dyDescent="0.25">
      <c r="I642" s="18" t="s">
        <v>169</v>
      </c>
      <c r="J642" s="11">
        <v>12</v>
      </c>
      <c r="K642" s="11">
        <v>25</v>
      </c>
      <c r="L642" s="12">
        <v>35.696199999999997</v>
      </c>
      <c r="M642" s="12">
        <v>9.4914000000000005</v>
      </c>
      <c r="N642" s="12">
        <v>68</v>
      </c>
      <c r="O642" s="12">
        <v>3.76</v>
      </c>
      <c r="P642" s="12">
        <v>4.0000000000000002E-4</v>
      </c>
    </row>
    <row r="643" spans="9:16" ht="45" customHeight="1" x14ac:dyDescent="0.25">
      <c r="I643" s="18" t="s">
        <v>169</v>
      </c>
      <c r="J643" s="11">
        <v>12</v>
      </c>
      <c r="K643" s="11">
        <v>26</v>
      </c>
      <c r="L643" s="20">
        <v>-8.8582000000000001</v>
      </c>
      <c r="M643" s="12">
        <v>9.4914000000000005</v>
      </c>
      <c r="N643" s="12">
        <v>68</v>
      </c>
      <c r="O643" s="20">
        <v>-0.93</v>
      </c>
      <c r="P643" s="12">
        <v>0.35399999999999998</v>
      </c>
    </row>
    <row r="644" spans="9:16" x14ac:dyDescent="0.25">
      <c r="I644" s="18" t="s">
        <v>169</v>
      </c>
      <c r="J644" s="11">
        <v>12</v>
      </c>
      <c r="K644" s="11">
        <v>27</v>
      </c>
      <c r="L644" s="12">
        <v>5.8079999999999998</v>
      </c>
      <c r="M644" s="12">
        <v>9.4914000000000005</v>
      </c>
      <c r="N644" s="12">
        <v>68</v>
      </c>
      <c r="O644" s="12">
        <v>0.61</v>
      </c>
      <c r="P644" s="12">
        <v>0.54259999999999997</v>
      </c>
    </row>
    <row r="645" spans="9:16" x14ac:dyDescent="0.25">
      <c r="I645" s="18" t="s">
        <v>169</v>
      </c>
      <c r="J645" s="11">
        <v>12</v>
      </c>
      <c r="K645" s="11">
        <v>28</v>
      </c>
      <c r="L645" s="20">
        <v>-3.3233999999999999</v>
      </c>
      <c r="M645" s="12">
        <v>9.4914000000000005</v>
      </c>
      <c r="N645" s="12">
        <v>68</v>
      </c>
      <c r="O645" s="20">
        <v>-0.35</v>
      </c>
      <c r="P645" s="12">
        <v>0.72729999999999995</v>
      </c>
    </row>
    <row r="646" spans="9:16" x14ac:dyDescent="0.25">
      <c r="I646" s="18" t="s">
        <v>169</v>
      </c>
      <c r="J646" s="11">
        <v>12</v>
      </c>
      <c r="K646" s="11">
        <v>29</v>
      </c>
      <c r="L646" s="20">
        <v>-6.3792</v>
      </c>
      <c r="M646" s="12">
        <v>9.4914000000000005</v>
      </c>
      <c r="N646" s="12">
        <v>68</v>
      </c>
      <c r="O646" s="20">
        <v>-0.67</v>
      </c>
      <c r="P646" s="12">
        <v>0.50380000000000003</v>
      </c>
    </row>
    <row r="647" spans="9:16" x14ac:dyDescent="0.25">
      <c r="I647" s="18" t="s">
        <v>169</v>
      </c>
      <c r="J647" s="11">
        <v>12</v>
      </c>
      <c r="K647" s="11">
        <v>30</v>
      </c>
      <c r="L647" s="20">
        <v>-1.6995</v>
      </c>
      <c r="M647" s="12">
        <v>9.4914000000000005</v>
      </c>
      <c r="N647" s="12">
        <v>68</v>
      </c>
      <c r="O647" s="20">
        <v>-0.18</v>
      </c>
      <c r="P647" s="12">
        <v>0.85840000000000005</v>
      </c>
    </row>
    <row r="648" spans="9:16" x14ac:dyDescent="0.25">
      <c r="I648" s="18" t="s">
        <v>169</v>
      </c>
      <c r="J648" s="11">
        <v>12</v>
      </c>
      <c r="K648" s="11">
        <v>31</v>
      </c>
      <c r="L648" s="20">
        <v>-5.5987</v>
      </c>
      <c r="M648" s="12">
        <v>9.4914000000000005</v>
      </c>
      <c r="N648" s="12">
        <v>68</v>
      </c>
      <c r="O648" s="20">
        <v>-0.59</v>
      </c>
      <c r="P648" s="12">
        <v>0.55720000000000003</v>
      </c>
    </row>
    <row r="649" spans="9:16" x14ac:dyDescent="0.25">
      <c r="I649" s="18" t="s">
        <v>169</v>
      </c>
      <c r="J649" s="11">
        <v>12</v>
      </c>
      <c r="K649" s="11">
        <v>32</v>
      </c>
      <c r="L649" s="12">
        <v>4.2047999999999996</v>
      </c>
      <c r="M649" s="12">
        <v>9.4914000000000005</v>
      </c>
      <c r="N649" s="12">
        <v>68</v>
      </c>
      <c r="O649" s="12">
        <v>0.44</v>
      </c>
      <c r="P649" s="12">
        <v>0.65920000000000001</v>
      </c>
    </row>
    <row r="650" spans="9:16" ht="15" customHeight="1" x14ac:dyDescent="0.25">
      <c r="I650" s="18" t="s">
        <v>169</v>
      </c>
      <c r="J650" s="11">
        <v>12</v>
      </c>
      <c r="K650" s="11">
        <v>33</v>
      </c>
      <c r="L650" s="12">
        <v>2.3045</v>
      </c>
      <c r="M650" s="12">
        <v>9.4914000000000005</v>
      </c>
      <c r="N650" s="12">
        <v>68</v>
      </c>
      <c r="O650" s="12">
        <v>0.24</v>
      </c>
      <c r="P650" s="12">
        <v>0.80889999999999995</v>
      </c>
    </row>
    <row r="651" spans="9:16" x14ac:dyDescent="0.25">
      <c r="I651" s="18" t="s">
        <v>169</v>
      </c>
      <c r="J651" s="11">
        <v>12</v>
      </c>
      <c r="K651" s="11">
        <v>34</v>
      </c>
      <c r="L651" s="12">
        <v>16.880199999999999</v>
      </c>
      <c r="M651" s="12">
        <v>9.4914000000000005</v>
      </c>
      <c r="N651" s="12">
        <v>68</v>
      </c>
      <c r="O651" s="12">
        <v>1.78</v>
      </c>
      <c r="P651" s="12">
        <v>7.9799999999999996E-2</v>
      </c>
    </row>
    <row r="652" spans="9:16" x14ac:dyDescent="0.25">
      <c r="I652" s="18" t="s">
        <v>169</v>
      </c>
      <c r="J652" s="11">
        <v>12</v>
      </c>
      <c r="K652" s="11">
        <v>35</v>
      </c>
      <c r="L652" s="20">
        <v>-7.7664999999999997</v>
      </c>
      <c r="M652" s="12">
        <v>9.4914000000000005</v>
      </c>
      <c r="N652" s="12">
        <v>68</v>
      </c>
      <c r="O652" s="20">
        <v>-0.82</v>
      </c>
      <c r="P652" s="12">
        <v>0.41610000000000003</v>
      </c>
    </row>
    <row r="653" spans="9:16" x14ac:dyDescent="0.25">
      <c r="I653" s="18" t="s">
        <v>169</v>
      </c>
      <c r="J653" s="11">
        <v>13</v>
      </c>
      <c r="K653" s="11">
        <v>14</v>
      </c>
      <c r="L653" s="20">
        <v>-7.0831</v>
      </c>
      <c r="M653" s="12">
        <v>9.3033000000000001</v>
      </c>
      <c r="N653" s="12">
        <v>68</v>
      </c>
      <c r="O653" s="20">
        <v>-0.76</v>
      </c>
      <c r="P653" s="12">
        <v>0.4491</v>
      </c>
    </row>
    <row r="654" spans="9:16" x14ac:dyDescent="0.25">
      <c r="I654" s="18" t="s">
        <v>169</v>
      </c>
      <c r="J654" s="11">
        <v>13</v>
      </c>
      <c r="K654" s="11">
        <v>15</v>
      </c>
      <c r="L654" s="12">
        <v>2.3332000000000002</v>
      </c>
      <c r="M654" s="12">
        <v>9.3033000000000001</v>
      </c>
      <c r="N654" s="12">
        <v>68</v>
      </c>
      <c r="O654" s="12">
        <v>0.25</v>
      </c>
      <c r="P654" s="12">
        <v>0.80269999999999997</v>
      </c>
    </row>
    <row r="655" spans="9:16" x14ac:dyDescent="0.25">
      <c r="I655" s="18" t="s">
        <v>169</v>
      </c>
      <c r="J655" s="11">
        <v>13</v>
      </c>
      <c r="K655" s="11">
        <v>16</v>
      </c>
      <c r="L655" s="12">
        <v>46.109299999999998</v>
      </c>
      <c r="M655" s="12">
        <v>9.3033000000000001</v>
      </c>
      <c r="N655" s="12">
        <v>68</v>
      </c>
      <c r="O655" s="12">
        <v>4.96</v>
      </c>
      <c r="P655" s="12" t="s">
        <v>193</v>
      </c>
    </row>
    <row r="656" spans="9:16" ht="15" customHeight="1" x14ac:dyDescent="0.25">
      <c r="I656" s="18" t="s">
        <v>169</v>
      </c>
      <c r="J656" s="11">
        <v>13</v>
      </c>
      <c r="K656" s="11">
        <v>17</v>
      </c>
      <c r="L656" s="12">
        <v>10.5284</v>
      </c>
      <c r="M656" s="12">
        <v>9.3033000000000001</v>
      </c>
      <c r="N656" s="12">
        <v>68</v>
      </c>
      <c r="O656" s="12">
        <v>1.1299999999999999</v>
      </c>
      <c r="P656" s="12">
        <v>0.26169999999999999</v>
      </c>
    </row>
    <row r="657" spans="9:16" x14ac:dyDescent="0.25">
      <c r="I657" s="18" t="s">
        <v>169</v>
      </c>
      <c r="J657" s="11">
        <v>13</v>
      </c>
      <c r="K657" s="11">
        <v>18</v>
      </c>
      <c r="L657" s="20">
        <v>-4.1320000000000003E-2</v>
      </c>
      <c r="M657" s="12">
        <v>9.3033000000000001</v>
      </c>
      <c r="N657" s="12">
        <v>68</v>
      </c>
      <c r="O657" s="20">
        <v>0</v>
      </c>
      <c r="P657" s="12">
        <v>0.99650000000000005</v>
      </c>
    </row>
    <row r="658" spans="9:16" x14ac:dyDescent="0.25">
      <c r="I658" s="18" t="s">
        <v>169</v>
      </c>
      <c r="J658" s="11">
        <v>13</v>
      </c>
      <c r="K658" s="11">
        <v>19</v>
      </c>
      <c r="L658" s="12">
        <v>26.690999999999999</v>
      </c>
      <c r="M658" s="12">
        <v>9.3033000000000001</v>
      </c>
      <c r="N658" s="12">
        <v>68</v>
      </c>
      <c r="O658" s="12">
        <v>2.87</v>
      </c>
      <c r="P658" s="12">
        <v>5.4999999999999997E-3</v>
      </c>
    </row>
    <row r="659" spans="9:16" x14ac:dyDescent="0.25">
      <c r="I659" s="18" t="s">
        <v>169</v>
      </c>
      <c r="J659" s="11">
        <v>13</v>
      </c>
      <c r="K659" s="11">
        <v>20</v>
      </c>
      <c r="L659" s="12">
        <v>18.403700000000001</v>
      </c>
      <c r="M659" s="12">
        <v>9.3033000000000001</v>
      </c>
      <c r="N659" s="12">
        <v>68</v>
      </c>
      <c r="O659" s="12">
        <v>1.98</v>
      </c>
      <c r="P659" s="12">
        <v>5.1999999999999998E-2</v>
      </c>
    </row>
    <row r="660" spans="9:16" ht="15" customHeight="1" x14ac:dyDescent="0.25">
      <c r="I660" s="18" t="s">
        <v>169</v>
      </c>
      <c r="J660" s="11">
        <v>13</v>
      </c>
      <c r="K660" s="11">
        <v>21</v>
      </c>
      <c r="L660" s="12">
        <v>2.8666</v>
      </c>
      <c r="M660" s="12">
        <v>9.3033000000000001</v>
      </c>
      <c r="N660" s="12">
        <v>68</v>
      </c>
      <c r="O660" s="12">
        <v>0.31</v>
      </c>
      <c r="P660" s="12">
        <v>0.75890000000000002</v>
      </c>
    </row>
    <row r="661" spans="9:16" x14ac:dyDescent="0.25">
      <c r="I661" s="18" t="s">
        <v>169</v>
      </c>
      <c r="J661" s="11">
        <v>13</v>
      </c>
      <c r="K661" s="11">
        <v>22</v>
      </c>
      <c r="L661" s="20">
        <v>-2.1627000000000001</v>
      </c>
      <c r="M661" s="12">
        <v>9.3033000000000001</v>
      </c>
      <c r="N661" s="12">
        <v>68</v>
      </c>
      <c r="O661" s="20">
        <v>-0.23</v>
      </c>
      <c r="P661" s="12">
        <v>0.81689999999999996</v>
      </c>
    </row>
    <row r="662" spans="9:16" x14ac:dyDescent="0.25">
      <c r="I662" s="18" t="s">
        <v>169</v>
      </c>
      <c r="J662" s="11">
        <v>13</v>
      </c>
      <c r="K662" s="11">
        <v>23</v>
      </c>
      <c r="L662" s="12">
        <v>8.9418000000000006</v>
      </c>
      <c r="M662" s="12">
        <v>9.3033000000000001</v>
      </c>
      <c r="N662" s="12">
        <v>68</v>
      </c>
      <c r="O662" s="12">
        <v>0.96</v>
      </c>
      <c r="P662" s="12">
        <v>0.33989999999999998</v>
      </c>
    </row>
    <row r="663" spans="9:16" x14ac:dyDescent="0.25">
      <c r="I663" s="18" t="s">
        <v>169</v>
      </c>
      <c r="J663" s="11">
        <v>13</v>
      </c>
      <c r="K663" s="11">
        <v>24</v>
      </c>
      <c r="L663" s="20">
        <v>-0.14960000000000001</v>
      </c>
      <c r="M663" s="12">
        <v>9.3033000000000001</v>
      </c>
      <c r="N663" s="12">
        <v>68</v>
      </c>
      <c r="O663" s="20">
        <v>-0.02</v>
      </c>
      <c r="P663" s="12">
        <v>0.98719999999999997</v>
      </c>
    </row>
    <row r="664" spans="9:16" x14ac:dyDescent="0.25">
      <c r="I664" s="18" t="s">
        <v>169</v>
      </c>
      <c r="J664" s="11">
        <v>13</v>
      </c>
      <c r="K664" s="11">
        <v>25</v>
      </c>
      <c r="L664" s="12">
        <v>40.1571</v>
      </c>
      <c r="M664" s="12">
        <v>9.3033000000000001</v>
      </c>
      <c r="N664" s="12">
        <v>68</v>
      </c>
      <c r="O664" s="12">
        <v>4.32</v>
      </c>
      <c r="P664" s="12" t="s">
        <v>193</v>
      </c>
    </row>
    <row r="665" spans="9:16" x14ac:dyDescent="0.25">
      <c r="I665" s="18" t="s">
        <v>169</v>
      </c>
      <c r="J665" s="11">
        <v>13</v>
      </c>
      <c r="K665" s="11">
        <v>26</v>
      </c>
      <c r="L665" s="20">
        <v>-4.3973000000000004</v>
      </c>
      <c r="M665" s="12">
        <v>9.3033000000000001</v>
      </c>
      <c r="N665" s="12">
        <v>68</v>
      </c>
      <c r="O665" s="20">
        <v>-0.47</v>
      </c>
      <c r="P665" s="12">
        <v>0.63800000000000001</v>
      </c>
    </row>
    <row r="666" spans="9:16" x14ac:dyDescent="0.25">
      <c r="I666" s="18" t="s">
        <v>169</v>
      </c>
      <c r="J666" s="11">
        <v>13</v>
      </c>
      <c r="K666" s="11">
        <v>27</v>
      </c>
      <c r="L666" s="12">
        <v>10.268800000000001</v>
      </c>
      <c r="M666" s="12">
        <v>9.3033000000000001</v>
      </c>
      <c r="N666" s="12">
        <v>68</v>
      </c>
      <c r="O666" s="12">
        <v>1.1000000000000001</v>
      </c>
      <c r="P666" s="12">
        <v>0.27360000000000001</v>
      </c>
    </row>
    <row r="667" spans="9:16" x14ac:dyDescent="0.25">
      <c r="I667" s="18" t="s">
        <v>169</v>
      </c>
      <c r="J667" s="11">
        <v>13</v>
      </c>
      <c r="K667" s="11">
        <v>28</v>
      </c>
      <c r="L667" s="12">
        <v>1.1375</v>
      </c>
      <c r="M667" s="12">
        <v>9.3033000000000001</v>
      </c>
      <c r="N667" s="12">
        <v>68</v>
      </c>
      <c r="O667" s="12">
        <v>0.12</v>
      </c>
      <c r="P667" s="12">
        <v>0.90300000000000002</v>
      </c>
    </row>
    <row r="668" spans="9:16" x14ac:dyDescent="0.25">
      <c r="I668" s="18" t="s">
        <v>169</v>
      </c>
      <c r="J668" s="11">
        <v>13</v>
      </c>
      <c r="K668" s="11">
        <v>29</v>
      </c>
      <c r="L668" s="20">
        <v>-1.9184000000000001</v>
      </c>
      <c r="M668" s="12">
        <v>9.3033000000000001</v>
      </c>
      <c r="N668" s="12">
        <v>68</v>
      </c>
      <c r="O668" s="20">
        <v>-0.21</v>
      </c>
      <c r="P668" s="12">
        <v>0.83730000000000004</v>
      </c>
    </row>
    <row r="669" spans="9:16" x14ac:dyDescent="0.25">
      <c r="I669" s="18" t="s">
        <v>169</v>
      </c>
      <c r="J669" s="11">
        <v>13</v>
      </c>
      <c r="K669" s="11">
        <v>30</v>
      </c>
      <c r="L669" s="12">
        <v>2.7612999999999999</v>
      </c>
      <c r="M669" s="12">
        <v>9.3033000000000001</v>
      </c>
      <c r="N669" s="12">
        <v>68</v>
      </c>
      <c r="O669" s="12">
        <v>0.3</v>
      </c>
      <c r="P669" s="12">
        <v>0.76749999999999996</v>
      </c>
    </row>
    <row r="670" spans="9:16" x14ac:dyDescent="0.25">
      <c r="I670" s="18" t="s">
        <v>169</v>
      </c>
      <c r="J670" s="11">
        <v>13</v>
      </c>
      <c r="K670" s="11">
        <v>31</v>
      </c>
      <c r="L670" s="20">
        <v>-1.1377999999999999</v>
      </c>
      <c r="M670" s="12">
        <v>9.3033000000000001</v>
      </c>
      <c r="N670" s="12">
        <v>68</v>
      </c>
      <c r="O670" s="20">
        <v>-0.12</v>
      </c>
      <c r="P670" s="12">
        <v>0.90300000000000002</v>
      </c>
    </row>
    <row r="671" spans="9:16" x14ac:dyDescent="0.25">
      <c r="I671" s="18" t="s">
        <v>169</v>
      </c>
      <c r="J671" s="11">
        <v>13</v>
      </c>
      <c r="K671" s="11">
        <v>32</v>
      </c>
      <c r="L671" s="12">
        <v>8.6656999999999993</v>
      </c>
      <c r="M671" s="12">
        <v>9.3033000000000001</v>
      </c>
      <c r="N671" s="12">
        <v>68</v>
      </c>
      <c r="O671" s="12">
        <v>0.93</v>
      </c>
      <c r="P671" s="12">
        <v>0.35489999999999999</v>
      </c>
    </row>
    <row r="672" spans="9:16" x14ac:dyDescent="0.25">
      <c r="I672" s="18" t="s">
        <v>169</v>
      </c>
      <c r="J672" s="11">
        <v>13</v>
      </c>
      <c r="K672" s="11">
        <v>33</v>
      </c>
      <c r="L672" s="12">
        <v>6.7652999999999999</v>
      </c>
      <c r="M672" s="12">
        <v>9.3033000000000001</v>
      </c>
      <c r="N672" s="12">
        <v>68</v>
      </c>
      <c r="O672" s="12">
        <v>0.73</v>
      </c>
      <c r="P672" s="12">
        <v>0.46960000000000002</v>
      </c>
    </row>
    <row r="673" spans="9:16" x14ac:dyDescent="0.25">
      <c r="I673" s="18" t="s">
        <v>169</v>
      </c>
      <c r="J673" s="11">
        <v>13</v>
      </c>
      <c r="K673" s="11">
        <v>34</v>
      </c>
      <c r="L673" s="12">
        <v>21.341100000000001</v>
      </c>
      <c r="M673" s="12">
        <v>9.3033000000000001</v>
      </c>
      <c r="N673" s="12">
        <v>68</v>
      </c>
      <c r="O673" s="12">
        <v>2.29</v>
      </c>
      <c r="P673" s="12">
        <v>2.4899999999999999E-2</v>
      </c>
    </row>
    <row r="674" spans="9:16" x14ac:dyDescent="0.25">
      <c r="I674" s="18" t="s">
        <v>169</v>
      </c>
      <c r="J674" s="11">
        <v>13</v>
      </c>
      <c r="K674" s="11">
        <v>35</v>
      </c>
      <c r="L674" s="20">
        <v>-3.3056999999999999</v>
      </c>
      <c r="M674" s="12">
        <v>9.3033000000000001</v>
      </c>
      <c r="N674" s="12">
        <v>68</v>
      </c>
      <c r="O674" s="20">
        <v>-0.36</v>
      </c>
      <c r="P674" s="12">
        <v>0.72340000000000004</v>
      </c>
    </row>
    <row r="675" spans="9:16" x14ac:dyDescent="0.25">
      <c r="I675" s="18" t="s">
        <v>169</v>
      </c>
      <c r="J675" s="11">
        <v>14</v>
      </c>
      <c r="K675" s="11">
        <v>15</v>
      </c>
      <c r="L675" s="12">
        <v>9.4161999999999999</v>
      </c>
      <c r="M675" s="12">
        <v>9.3033000000000001</v>
      </c>
      <c r="N675" s="12">
        <v>68</v>
      </c>
      <c r="O675" s="12">
        <v>1.01</v>
      </c>
      <c r="P675" s="12">
        <v>0.31509999999999999</v>
      </c>
    </row>
    <row r="676" spans="9:16" x14ac:dyDescent="0.25">
      <c r="I676" s="18" t="s">
        <v>169</v>
      </c>
      <c r="J676" s="11">
        <v>14</v>
      </c>
      <c r="K676" s="11">
        <v>16</v>
      </c>
      <c r="L676" s="12">
        <v>53.192300000000003</v>
      </c>
      <c r="M676" s="12">
        <v>9.3033000000000001</v>
      </c>
      <c r="N676" s="12">
        <v>68</v>
      </c>
      <c r="O676" s="12">
        <v>5.72</v>
      </c>
      <c r="P676" s="12" t="s">
        <v>193</v>
      </c>
    </row>
    <row r="677" spans="9:16" x14ac:dyDescent="0.25">
      <c r="I677" s="18" t="s">
        <v>169</v>
      </c>
      <c r="J677" s="11">
        <v>14</v>
      </c>
      <c r="K677" s="11">
        <v>17</v>
      </c>
      <c r="L677" s="12">
        <v>17.611499999999999</v>
      </c>
      <c r="M677" s="12">
        <v>9.3033000000000001</v>
      </c>
      <c r="N677" s="12">
        <v>68</v>
      </c>
      <c r="O677" s="12">
        <v>1.89</v>
      </c>
      <c r="P677" s="12">
        <v>6.2600000000000003E-2</v>
      </c>
    </row>
    <row r="678" spans="9:16" x14ac:dyDescent="0.25">
      <c r="I678" s="18" t="s">
        <v>169</v>
      </c>
      <c r="J678" s="11">
        <v>14</v>
      </c>
      <c r="K678" s="11">
        <v>18</v>
      </c>
      <c r="L678" s="12">
        <v>7.0418000000000003</v>
      </c>
      <c r="M678" s="12">
        <v>9.3033000000000001</v>
      </c>
      <c r="N678" s="12">
        <v>68</v>
      </c>
      <c r="O678" s="12">
        <v>0.76</v>
      </c>
      <c r="P678" s="12">
        <v>0.45169999999999999</v>
      </c>
    </row>
    <row r="679" spans="9:16" x14ac:dyDescent="0.25">
      <c r="I679" s="18" t="s">
        <v>169</v>
      </c>
      <c r="J679" s="11">
        <v>14</v>
      </c>
      <c r="K679" s="11">
        <v>19</v>
      </c>
      <c r="L679" s="12">
        <v>33.774099999999997</v>
      </c>
      <c r="M679" s="12">
        <v>9.3033000000000001</v>
      </c>
      <c r="N679" s="12">
        <v>68</v>
      </c>
      <c r="O679" s="12">
        <v>3.63</v>
      </c>
      <c r="P679" s="12">
        <v>5.0000000000000001E-4</v>
      </c>
    </row>
    <row r="680" spans="9:16" x14ac:dyDescent="0.25">
      <c r="I680" s="18" t="s">
        <v>169</v>
      </c>
      <c r="J680" s="11">
        <v>14</v>
      </c>
      <c r="K680" s="11">
        <v>20</v>
      </c>
      <c r="L680" s="12">
        <v>25.486699999999999</v>
      </c>
      <c r="M680" s="12">
        <v>9.3033000000000001</v>
      </c>
      <c r="N680" s="12">
        <v>68</v>
      </c>
      <c r="O680" s="12">
        <v>2.74</v>
      </c>
      <c r="P680" s="12">
        <v>7.9000000000000008E-3</v>
      </c>
    </row>
    <row r="681" spans="9:16" x14ac:dyDescent="0.25">
      <c r="I681" s="18" t="s">
        <v>169</v>
      </c>
      <c r="J681" s="11">
        <v>14</v>
      </c>
      <c r="K681" s="11">
        <v>21</v>
      </c>
      <c r="L681" s="12">
        <v>9.9497</v>
      </c>
      <c r="M681" s="12">
        <v>9.3033000000000001</v>
      </c>
      <c r="N681" s="12">
        <v>68</v>
      </c>
      <c r="O681" s="12">
        <v>1.07</v>
      </c>
      <c r="P681" s="12">
        <v>0.28860000000000002</v>
      </c>
    </row>
    <row r="682" spans="9:16" x14ac:dyDescent="0.25">
      <c r="I682" s="18" t="s">
        <v>169</v>
      </c>
      <c r="J682" s="11">
        <v>14</v>
      </c>
      <c r="K682" s="11">
        <v>22</v>
      </c>
      <c r="L682" s="12">
        <v>4.9203999999999999</v>
      </c>
      <c r="M682" s="12">
        <v>9.3033000000000001</v>
      </c>
      <c r="N682" s="12">
        <v>68</v>
      </c>
      <c r="O682" s="12">
        <v>0.53</v>
      </c>
      <c r="P682" s="12">
        <v>0.59860000000000002</v>
      </c>
    </row>
    <row r="683" spans="9:16" x14ac:dyDescent="0.25">
      <c r="I683" s="18" t="s">
        <v>169</v>
      </c>
      <c r="J683" s="11">
        <v>14</v>
      </c>
      <c r="K683" s="11">
        <v>23</v>
      </c>
      <c r="L683" s="12">
        <v>16.024799999999999</v>
      </c>
      <c r="M683" s="12">
        <v>9.3033000000000001</v>
      </c>
      <c r="N683" s="12">
        <v>68</v>
      </c>
      <c r="O683" s="12">
        <v>1.72</v>
      </c>
      <c r="P683" s="12">
        <v>8.9499999999999996E-2</v>
      </c>
    </row>
    <row r="684" spans="9:16" x14ac:dyDescent="0.25">
      <c r="I684" s="18" t="s">
        <v>169</v>
      </c>
      <c r="J684" s="11">
        <v>14</v>
      </c>
      <c r="K684" s="11">
        <v>24</v>
      </c>
      <c r="L684" s="12">
        <v>6.9333999999999998</v>
      </c>
      <c r="M684" s="12">
        <v>9.3033000000000001</v>
      </c>
      <c r="N684" s="12">
        <v>68</v>
      </c>
      <c r="O684" s="12">
        <v>0.75</v>
      </c>
      <c r="P684" s="12">
        <v>0.4587</v>
      </c>
    </row>
    <row r="685" spans="9:16" x14ac:dyDescent="0.25">
      <c r="I685" s="18" t="s">
        <v>169</v>
      </c>
      <c r="J685" s="11">
        <v>14</v>
      </c>
      <c r="K685" s="11">
        <v>25</v>
      </c>
      <c r="L685" s="12">
        <v>47.240200000000002</v>
      </c>
      <c r="M685" s="12">
        <v>9.3033000000000001</v>
      </c>
      <c r="N685" s="12">
        <v>68</v>
      </c>
      <c r="O685" s="12">
        <v>5.08</v>
      </c>
      <c r="P685" s="12" t="s">
        <v>193</v>
      </c>
    </row>
    <row r="686" spans="9:16" x14ac:dyDescent="0.25">
      <c r="I686" s="18" t="s">
        <v>169</v>
      </c>
      <c r="J686" s="11">
        <v>14</v>
      </c>
      <c r="K686" s="11">
        <v>26</v>
      </c>
      <c r="L686" s="12">
        <v>2.6858</v>
      </c>
      <c r="M686" s="12">
        <v>9.3033000000000001</v>
      </c>
      <c r="N686" s="12">
        <v>68</v>
      </c>
      <c r="O686" s="12">
        <v>0.28999999999999998</v>
      </c>
      <c r="P686" s="12">
        <v>0.77370000000000005</v>
      </c>
    </row>
    <row r="687" spans="9:16" x14ac:dyDescent="0.25">
      <c r="I687" s="18" t="s">
        <v>169</v>
      </c>
      <c r="J687" s="11">
        <v>14</v>
      </c>
      <c r="K687" s="11">
        <v>27</v>
      </c>
      <c r="L687" s="12">
        <v>17.351900000000001</v>
      </c>
      <c r="M687" s="12">
        <v>9.3033000000000001</v>
      </c>
      <c r="N687" s="12">
        <v>68</v>
      </c>
      <c r="O687" s="12">
        <v>1.87</v>
      </c>
      <c r="P687" s="12">
        <v>6.6500000000000004E-2</v>
      </c>
    </row>
    <row r="688" spans="9:16" x14ac:dyDescent="0.25">
      <c r="I688" s="18" t="s">
        <v>169</v>
      </c>
      <c r="J688" s="11">
        <v>14</v>
      </c>
      <c r="K688" s="11">
        <v>28</v>
      </c>
      <c r="L688" s="12">
        <v>8.2205999999999992</v>
      </c>
      <c r="M688" s="12">
        <v>9.3033000000000001</v>
      </c>
      <c r="N688" s="12">
        <v>68</v>
      </c>
      <c r="O688" s="12">
        <v>0.88</v>
      </c>
      <c r="P688" s="12">
        <v>0.38</v>
      </c>
    </row>
    <row r="689" spans="9:16" x14ac:dyDescent="0.25">
      <c r="I689" s="18" t="s">
        <v>169</v>
      </c>
      <c r="J689" s="11">
        <v>14</v>
      </c>
      <c r="K689" s="11">
        <v>29</v>
      </c>
      <c r="L689" s="12">
        <v>5.1646999999999998</v>
      </c>
      <c r="M689" s="12">
        <v>9.3033000000000001</v>
      </c>
      <c r="N689" s="12">
        <v>68</v>
      </c>
      <c r="O689" s="12">
        <v>0.56000000000000005</v>
      </c>
      <c r="P689" s="12">
        <v>0.5806</v>
      </c>
    </row>
    <row r="690" spans="9:16" x14ac:dyDescent="0.25">
      <c r="I690" s="18" t="s">
        <v>169</v>
      </c>
      <c r="J690" s="11">
        <v>14</v>
      </c>
      <c r="K690" s="11">
        <v>30</v>
      </c>
      <c r="L690" s="12">
        <v>9.8444000000000003</v>
      </c>
      <c r="M690" s="12">
        <v>9.3033000000000001</v>
      </c>
      <c r="N690" s="12">
        <v>68</v>
      </c>
      <c r="O690" s="12">
        <v>1.06</v>
      </c>
      <c r="P690" s="12">
        <v>0.29370000000000002</v>
      </c>
    </row>
    <row r="691" spans="9:16" x14ac:dyDescent="0.25">
      <c r="I691" s="18" t="s">
        <v>169</v>
      </c>
      <c r="J691" s="11">
        <v>14</v>
      </c>
      <c r="K691" s="11">
        <v>31</v>
      </c>
      <c r="L691" s="12">
        <v>5.9452999999999996</v>
      </c>
      <c r="M691" s="12">
        <v>9.3033000000000001</v>
      </c>
      <c r="N691" s="12">
        <v>68</v>
      </c>
      <c r="O691" s="12">
        <v>0.64</v>
      </c>
      <c r="P691" s="12">
        <v>0.52490000000000003</v>
      </c>
    </row>
    <row r="692" spans="9:16" x14ac:dyDescent="0.25">
      <c r="I692" s="18" t="s">
        <v>169</v>
      </c>
      <c r="J692" s="11">
        <v>14</v>
      </c>
      <c r="K692" s="11">
        <v>32</v>
      </c>
      <c r="L692" s="12">
        <v>15.748699999999999</v>
      </c>
      <c r="M692" s="12">
        <v>9.3033000000000001</v>
      </c>
      <c r="N692" s="12">
        <v>68</v>
      </c>
      <c r="O692" s="12">
        <v>1.69</v>
      </c>
      <c r="P692" s="12">
        <v>9.5100000000000004E-2</v>
      </c>
    </row>
    <row r="693" spans="9:16" x14ac:dyDescent="0.25">
      <c r="I693" s="18" t="s">
        <v>169</v>
      </c>
      <c r="J693" s="11">
        <v>14</v>
      </c>
      <c r="K693" s="11">
        <v>33</v>
      </c>
      <c r="L693" s="12">
        <v>13.8484</v>
      </c>
      <c r="M693" s="12">
        <v>9.3033000000000001</v>
      </c>
      <c r="N693" s="12">
        <v>68</v>
      </c>
      <c r="O693" s="12">
        <v>1.49</v>
      </c>
      <c r="P693" s="12">
        <v>0.14119999999999999</v>
      </c>
    </row>
    <row r="694" spans="9:16" x14ac:dyDescent="0.25">
      <c r="I694" s="18" t="s">
        <v>169</v>
      </c>
      <c r="J694" s="11">
        <v>14</v>
      </c>
      <c r="K694" s="11">
        <v>34</v>
      </c>
      <c r="L694" s="12">
        <v>28.424199999999999</v>
      </c>
      <c r="M694" s="12">
        <v>9.3033000000000001</v>
      </c>
      <c r="N694" s="12">
        <v>68</v>
      </c>
      <c r="O694" s="12">
        <v>3.06</v>
      </c>
      <c r="P694" s="12">
        <v>3.2000000000000002E-3</v>
      </c>
    </row>
    <row r="695" spans="9:16" x14ac:dyDescent="0.25">
      <c r="I695" s="18" t="s">
        <v>169</v>
      </c>
      <c r="J695" s="11">
        <v>14</v>
      </c>
      <c r="K695" s="11">
        <v>35</v>
      </c>
      <c r="L695" s="12">
        <v>3.7774000000000001</v>
      </c>
      <c r="M695" s="12">
        <v>9.3033000000000001</v>
      </c>
      <c r="N695" s="12">
        <v>68</v>
      </c>
      <c r="O695" s="12">
        <v>0.41</v>
      </c>
      <c r="P695" s="12">
        <v>0.68600000000000005</v>
      </c>
    </row>
    <row r="696" spans="9:16" x14ac:dyDescent="0.25">
      <c r="I696" s="18" t="s">
        <v>169</v>
      </c>
      <c r="J696" s="11">
        <v>15</v>
      </c>
      <c r="K696" s="11">
        <v>16</v>
      </c>
      <c r="L696" s="12">
        <v>43.7761</v>
      </c>
      <c r="M696" s="12">
        <v>9.3033000000000001</v>
      </c>
      <c r="N696" s="12">
        <v>68</v>
      </c>
      <c r="O696" s="12">
        <v>4.71</v>
      </c>
      <c r="P696" s="12" t="s">
        <v>193</v>
      </c>
    </row>
    <row r="697" spans="9:16" x14ac:dyDescent="0.25">
      <c r="I697" s="18" t="s">
        <v>169</v>
      </c>
      <c r="J697" s="11">
        <v>15</v>
      </c>
      <c r="K697" s="11">
        <v>17</v>
      </c>
      <c r="L697" s="12">
        <v>8.1951999999999998</v>
      </c>
      <c r="M697" s="12">
        <v>9.3033000000000001</v>
      </c>
      <c r="N697" s="12">
        <v>68</v>
      </c>
      <c r="O697" s="12">
        <v>0.88</v>
      </c>
      <c r="P697" s="12">
        <v>0.38150000000000001</v>
      </c>
    </row>
    <row r="698" spans="9:16" x14ac:dyDescent="0.25">
      <c r="I698" s="18" t="s">
        <v>169</v>
      </c>
      <c r="J698" s="11">
        <v>15</v>
      </c>
      <c r="K698" s="11">
        <v>18</v>
      </c>
      <c r="L698" s="20">
        <v>-2.3744999999999998</v>
      </c>
      <c r="M698" s="12">
        <v>9.3033000000000001</v>
      </c>
      <c r="N698" s="12">
        <v>68</v>
      </c>
      <c r="O698" s="20">
        <v>-0.26</v>
      </c>
      <c r="P698" s="12">
        <v>0.79930000000000001</v>
      </c>
    </row>
    <row r="699" spans="9:16" ht="15" customHeight="1" x14ac:dyDescent="0.25">
      <c r="I699" s="18" t="s">
        <v>169</v>
      </c>
      <c r="J699" s="11">
        <v>15</v>
      </c>
      <c r="K699" s="11">
        <v>19</v>
      </c>
      <c r="L699" s="12">
        <v>24.357800000000001</v>
      </c>
      <c r="M699" s="12">
        <v>9.3033000000000001</v>
      </c>
      <c r="N699" s="12">
        <v>68</v>
      </c>
      <c r="O699" s="12">
        <v>2.62</v>
      </c>
      <c r="P699" s="12">
        <v>1.09E-2</v>
      </c>
    </row>
    <row r="700" spans="9:16" x14ac:dyDescent="0.25">
      <c r="I700" s="18" t="s">
        <v>169</v>
      </c>
      <c r="J700" s="11">
        <v>15</v>
      </c>
      <c r="K700" s="11">
        <v>20</v>
      </c>
      <c r="L700" s="12">
        <v>16.070499999999999</v>
      </c>
      <c r="M700" s="12">
        <v>9.3033000000000001</v>
      </c>
      <c r="N700" s="12">
        <v>68</v>
      </c>
      <c r="O700" s="12">
        <v>1.73</v>
      </c>
      <c r="P700" s="12">
        <v>8.8599999999999998E-2</v>
      </c>
    </row>
    <row r="701" spans="9:16" x14ac:dyDescent="0.25">
      <c r="I701" s="18" t="s">
        <v>169</v>
      </c>
      <c r="J701" s="11">
        <v>15</v>
      </c>
      <c r="K701" s="11">
        <v>21</v>
      </c>
      <c r="L701" s="12">
        <v>0.53349999999999997</v>
      </c>
      <c r="M701" s="12">
        <v>9.3033000000000001</v>
      </c>
      <c r="N701" s="12">
        <v>68</v>
      </c>
      <c r="O701" s="12">
        <v>0.06</v>
      </c>
      <c r="P701" s="12">
        <v>0.95440000000000003</v>
      </c>
    </row>
    <row r="702" spans="9:16" x14ac:dyDescent="0.25">
      <c r="I702" s="18" t="s">
        <v>169</v>
      </c>
      <c r="J702" s="11">
        <v>15</v>
      </c>
      <c r="K702" s="11">
        <v>22</v>
      </c>
      <c r="L702" s="20">
        <v>-4.4958</v>
      </c>
      <c r="M702" s="12">
        <v>9.3033000000000001</v>
      </c>
      <c r="N702" s="12">
        <v>68</v>
      </c>
      <c r="O702" s="20">
        <v>-0.48</v>
      </c>
      <c r="P702" s="12">
        <v>0.63049999999999995</v>
      </c>
    </row>
    <row r="703" spans="9:16" x14ac:dyDescent="0.25">
      <c r="I703" s="18" t="s">
        <v>169</v>
      </c>
      <c r="J703" s="11">
        <v>15</v>
      </c>
      <c r="K703" s="11">
        <v>23</v>
      </c>
      <c r="L703" s="12">
        <v>6.6086</v>
      </c>
      <c r="M703" s="12">
        <v>9.3033000000000001</v>
      </c>
      <c r="N703" s="12">
        <v>68</v>
      </c>
      <c r="O703" s="12">
        <v>0.71</v>
      </c>
      <c r="P703" s="12">
        <v>0.47989999999999999</v>
      </c>
    </row>
    <row r="704" spans="9:16" x14ac:dyDescent="0.25">
      <c r="I704" s="18" t="s">
        <v>169</v>
      </c>
      <c r="J704" s="11">
        <v>15</v>
      </c>
      <c r="K704" s="11">
        <v>24</v>
      </c>
      <c r="L704" s="20">
        <v>-2.4828000000000001</v>
      </c>
      <c r="M704" s="12">
        <v>9.3033000000000001</v>
      </c>
      <c r="N704" s="12">
        <v>68</v>
      </c>
      <c r="O704" s="20">
        <v>-0.27</v>
      </c>
      <c r="P704" s="12">
        <v>0.79039999999999999</v>
      </c>
    </row>
    <row r="705" spans="9:16" x14ac:dyDescent="0.25">
      <c r="I705" s="18" t="s">
        <v>169</v>
      </c>
      <c r="J705" s="11">
        <v>15</v>
      </c>
      <c r="K705" s="11">
        <v>25</v>
      </c>
      <c r="L705" s="12">
        <v>37.823900000000002</v>
      </c>
      <c r="M705" s="12">
        <v>9.3033000000000001</v>
      </c>
      <c r="N705" s="12">
        <v>68</v>
      </c>
      <c r="O705" s="12">
        <v>4.07</v>
      </c>
      <c r="P705" s="12">
        <v>1E-4</v>
      </c>
    </row>
    <row r="706" spans="9:16" x14ac:dyDescent="0.25">
      <c r="I706" s="18" t="s">
        <v>169</v>
      </c>
      <c r="J706" s="11">
        <v>15</v>
      </c>
      <c r="K706" s="11">
        <v>26</v>
      </c>
      <c r="L706" s="20">
        <v>-6.7305000000000001</v>
      </c>
      <c r="M706" s="12">
        <v>9.3033000000000001</v>
      </c>
      <c r="N706" s="12">
        <v>68</v>
      </c>
      <c r="O706" s="20">
        <v>-0.72</v>
      </c>
      <c r="P706" s="12">
        <v>0.47189999999999999</v>
      </c>
    </row>
    <row r="707" spans="9:16" x14ac:dyDescent="0.25">
      <c r="I707" s="18" t="s">
        <v>169</v>
      </c>
      <c r="J707" s="11">
        <v>15</v>
      </c>
      <c r="K707" s="11">
        <v>27</v>
      </c>
      <c r="L707" s="12">
        <v>7.9356999999999998</v>
      </c>
      <c r="M707" s="12">
        <v>9.3033000000000001</v>
      </c>
      <c r="N707" s="12">
        <v>68</v>
      </c>
      <c r="O707" s="12">
        <v>0.85</v>
      </c>
      <c r="P707" s="12">
        <v>0.3967</v>
      </c>
    </row>
    <row r="708" spans="9:16" x14ac:dyDescent="0.25">
      <c r="I708" s="18" t="s">
        <v>169</v>
      </c>
      <c r="J708" s="11">
        <v>15</v>
      </c>
      <c r="K708" s="11">
        <v>28</v>
      </c>
      <c r="L708" s="20">
        <v>-1.1957</v>
      </c>
      <c r="M708" s="12">
        <v>9.3033000000000001</v>
      </c>
      <c r="N708" s="12">
        <v>68</v>
      </c>
      <c r="O708" s="20">
        <v>-0.13</v>
      </c>
      <c r="P708" s="12">
        <v>0.89810000000000001</v>
      </c>
    </row>
    <row r="709" spans="9:16" x14ac:dyDescent="0.25">
      <c r="I709" s="18" t="s">
        <v>169</v>
      </c>
      <c r="J709" s="11">
        <v>15</v>
      </c>
      <c r="K709" s="11">
        <v>29</v>
      </c>
      <c r="L709" s="20">
        <v>-4.2515000000000001</v>
      </c>
      <c r="M709" s="12">
        <v>9.3033000000000001</v>
      </c>
      <c r="N709" s="12">
        <v>68</v>
      </c>
      <c r="O709" s="20">
        <v>-0.46</v>
      </c>
      <c r="P709" s="12">
        <v>0.64910000000000001</v>
      </c>
    </row>
    <row r="710" spans="9:16" x14ac:dyDescent="0.25">
      <c r="I710" s="18" t="s">
        <v>169</v>
      </c>
      <c r="J710" s="11">
        <v>15</v>
      </c>
      <c r="K710" s="11">
        <v>30</v>
      </c>
      <c r="L710" s="12">
        <v>0.42820000000000003</v>
      </c>
      <c r="M710" s="12">
        <v>9.3033000000000001</v>
      </c>
      <c r="N710" s="12">
        <v>68</v>
      </c>
      <c r="O710" s="12">
        <v>0.05</v>
      </c>
      <c r="P710" s="12">
        <v>0.96340000000000003</v>
      </c>
    </row>
    <row r="711" spans="9:16" x14ac:dyDescent="0.25">
      <c r="I711" s="18" t="s">
        <v>169</v>
      </c>
      <c r="J711" s="11">
        <v>15</v>
      </c>
      <c r="K711" s="11">
        <v>31</v>
      </c>
      <c r="L711" s="20">
        <v>-3.4710000000000001</v>
      </c>
      <c r="M711" s="12">
        <v>9.3033000000000001</v>
      </c>
      <c r="N711" s="12">
        <v>68</v>
      </c>
      <c r="O711" s="20">
        <v>-0.37</v>
      </c>
      <c r="P711" s="12">
        <v>0.71020000000000005</v>
      </c>
    </row>
    <row r="712" spans="9:16" x14ac:dyDescent="0.25">
      <c r="I712" s="18" t="s">
        <v>169</v>
      </c>
      <c r="J712" s="11">
        <v>15</v>
      </c>
      <c r="K712" s="11">
        <v>32</v>
      </c>
      <c r="L712" s="12">
        <v>6.3324999999999996</v>
      </c>
      <c r="M712" s="12">
        <v>9.3033000000000001</v>
      </c>
      <c r="N712" s="12">
        <v>68</v>
      </c>
      <c r="O712" s="12">
        <v>0.68</v>
      </c>
      <c r="P712" s="12">
        <v>0.49840000000000001</v>
      </c>
    </row>
    <row r="713" spans="9:16" x14ac:dyDescent="0.25">
      <c r="I713" s="18" t="s">
        <v>169</v>
      </c>
      <c r="J713" s="11">
        <v>15</v>
      </c>
      <c r="K713" s="11">
        <v>33</v>
      </c>
      <c r="L713" s="12">
        <v>4.4321999999999999</v>
      </c>
      <c r="M713" s="12">
        <v>9.3033000000000001</v>
      </c>
      <c r="N713" s="12">
        <v>68</v>
      </c>
      <c r="O713" s="12">
        <v>0.48</v>
      </c>
      <c r="P713" s="12">
        <v>0.63529999999999998</v>
      </c>
    </row>
    <row r="714" spans="9:16" x14ac:dyDescent="0.25">
      <c r="I714" s="18" t="s">
        <v>169</v>
      </c>
      <c r="J714" s="11">
        <v>15</v>
      </c>
      <c r="K714" s="11">
        <v>34</v>
      </c>
      <c r="L714" s="12">
        <v>19.007899999999999</v>
      </c>
      <c r="M714" s="12">
        <v>9.3033000000000001</v>
      </c>
      <c r="N714" s="12">
        <v>68</v>
      </c>
      <c r="O714" s="12">
        <v>2.04</v>
      </c>
      <c r="P714" s="12">
        <v>4.4900000000000002E-2</v>
      </c>
    </row>
    <row r="715" spans="9:16" x14ac:dyDescent="0.25">
      <c r="I715" s="18" t="s">
        <v>169</v>
      </c>
      <c r="J715" s="11">
        <v>15</v>
      </c>
      <c r="K715" s="11">
        <v>35</v>
      </c>
      <c r="L715" s="20">
        <v>-5.6387999999999998</v>
      </c>
      <c r="M715" s="12">
        <v>9.3033000000000001</v>
      </c>
      <c r="N715" s="12">
        <v>68</v>
      </c>
      <c r="O715" s="20">
        <v>-0.61</v>
      </c>
      <c r="P715" s="12">
        <v>0.54649999999999999</v>
      </c>
    </row>
    <row r="716" spans="9:16" x14ac:dyDescent="0.25">
      <c r="I716" s="18" t="s">
        <v>169</v>
      </c>
      <c r="J716" s="11">
        <v>16</v>
      </c>
      <c r="K716" s="11">
        <v>17</v>
      </c>
      <c r="L716" s="20">
        <v>-35.5809</v>
      </c>
      <c r="M716" s="12">
        <v>9.3033000000000001</v>
      </c>
      <c r="N716" s="12">
        <v>68</v>
      </c>
      <c r="O716" s="20">
        <v>-3.82</v>
      </c>
      <c r="P716" s="12">
        <v>2.9999999999999997E-4</v>
      </c>
    </row>
    <row r="717" spans="9:16" x14ac:dyDescent="0.25">
      <c r="I717" s="18" t="s">
        <v>169</v>
      </c>
      <c r="J717" s="11">
        <v>16</v>
      </c>
      <c r="K717" s="11">
        <v>18</v>
      </c>
      <c r="L717" s="20">
        <v>-46.150599999999997</v>
      </c>
      <c r="M717" s="12">
        <v>9.3033000000000001</v>
      </c>
      <c r="N717" s="12">
        <v>68</v>
      </c>
      <c r="O717" s="20">
        <v>-4.96</v>
      </c>
      <c r="P717" s="12" t="s">
        <v>193</v>
      </c>
    </row>
    <row r="718" spans="9:16" x14ac:dyDescent="0.25">
      <c r="I718" s="18" t="s">
        <v>169</v>
      </c>
      <c r="J718" s="11">
        <v>16</v>
      </c>
      <c r="K718" s="11">
        <v>19</v>
      </c>
      <c r="L718" s="20">
        <v>-19.418299999999999</v>
      </c>
      <c r="M718" s="12">
        <v>9.3033000000000001</v>
      </c>
      <c r="N718" s="12">
        <v>68</v>
      </c>
      <c r="O718" s="20">
        <v>-2.09</v>
      </c>
      <c r="P718" s="12">
        <v>4.0599999999999997E-2</v>
      </c>
    </row>
    <row r="719" spans="9:16" x14ac:dyDescent="0.25">
      <c r="I719" s="18" t="s">
        <v>169</v>
      </c>
      <c r="J719" s="11">
        <v>16</v>
      </c>
      <c r="K719" s="11">
        <v>20</v>
      </c>
      <c r="L719" s="20">
        <v>-27.7056</v>
      </c>
      <c r="M719" s="12">
        <v>9.3033000000000001</v>
      </c>
      <c r="N719" s="12">
        <v>68</v>
      </c>
      <c r="O719" s="20">
        <v>-2.98</v>
      </c>
      <c r="P719" s="12">
        <v>4.0000000000000001E-3</v>
      </c>
    </row>
    <row r="720" spans="9:16" x14ac:dyDescent="0.25">
      <c r="I720" s="18" t="s">
        <v>169</v>
      </c>
      <c r="J720" s="11">
        <v>16</v>
      </c>
      <c r="K720" s="11">
        <v>21</v>
      </c>
      <c r="L720" s="20">
        <v>-43.242600000000003</v>
      </c>
      <c r="M720" s="12">
        <v>9.3033000000000001</v>
      </c>
      <c r="N720" s="12">
        <v>68</v>
      </c>
      <c r="O720" s="20">
        <v>-4.6500000000000004</v>
      </c>
      <c r="P720" s="12" t="s">
        <v>193</v>
      </c>
    </row>
    <row r="721" spans="9:16" x14ac:dyDescent="0.25">
      <c r="I721" s="18" t="s">
        <v>169</v>
      </c>
      <c r="J721" s="11">
        <v>16</v>
      </c>
      <c r="K721" s="11">
        <v>22</v>
      </c>
      <c r="L721" s="20">
        <v>-48.271999999999998</v>
      </c>
      <c r="M721" s="12">
        <v>9.3033000000000001</v>
      </c>
      <c r="N721" s="12">
        <v>68</v>
      </c>
      <c r="O721" s="20">
        <v>-5.19</v>
      </c>
      <c r="P721" s="12" t="s">
        <v>193</v>
      </c>
    </row>
    <row r="722" spans="9:16" x14ac:dyDescent="0.25">
      <c r="I722" s="18" t="s">
        <v>169</v>
      </c>
      <c r="J722" s="11">
        <v>16</v>
      </c>
      <c r="K722" s="11">
        <v>23</v>
      </c>
      <c r="L722" s="20">
        <v>-37.167499999999997</v>
      </c>
      <c r="M722" s="12">
        <v>9.3033000000000001</v>
      </c>
      <c r="N722" s="12">
        <v>68</v>
      </c>
      <c r="O722" s="20">
        <v>-4</v>
      </c>
      <c r="P722" s="12">
        <v>2.0000000000000001E-4</v>
      </c>
    </row>
    <row r="723" spans="9:16" x14ac:dyDescent="0.25">
      <c r="I723" s="18" t="s">
        <v>169</v>
      </c>
      <c r="J723" s="11">
        <v>16</v>
      </c>
      <c r="K723" s="11">
        <v>24</v>
      </c>
      <c r="L723" s="20">
        <v>-46.258899999999997</v>
      </c>
      <c r="M723" s="12">
        <v>9.3033000000000001</v>
      </c>
      <c r="N723" s="12">
        <v>68</v>
      </c>
      <c r="O723" s="20">
        <v>-4.97</v>
      </c>
      <c r="P723" s="12" t="s">
        <v>193</v>
      </c>
    </row>
    <row r="724" spans="9:16" x14ac:dyDescent="0.25">
      <c r="I724" s="18" t="s">
        <v>169</v>
      </c>
      <c r="J724" s="11">
        <v>16</v>
      </c>
      <c r="K724" s="11">
        <v>25</v>
      </c>
      <c r="L724" s="20">
        <v>-5.9522000000000004</v>
      </c>
      <c r="M724" s="12">
        <v>9.3033000000000001</v>
      </c>
      <c r="N724" s="12">
        <v>68</v>
      </c>
      <c r="O724" s="20">
        <v>-0.64</v>
      </c>
      <c r="P724" s="12">
        <v>0.52449999999999997</v>
      </c>
    </row>
    <row r="725" spans="9:16" x14ac:dyDescent="0.25">
      <c r="I725" s="18" t="s">
        <v>169</v>
      </c>
      <c r="J725" s="11">
        <v>16</v>
      </c>
      <c r="K725" s="11">
        <v>26</v>
      </c>
      <c r="L725" s="20">
        <v>-50.506599999999999</v>
      </c>
      <c r="M725" s="12">
        <v>9.3033000000000001</v>
      </c>
      <c r="N725" s="12">
        <v>68</v>
      </c>
      <c r="O725" s="20">
        <v>-5.43</v>
      </c>
      <c r="P725" s="12" t="s">
        <v>193</v>
      </c>
    </row>
    <row r="726" spans="9:16" x14ac:dyDescent="0.25">
      <c r="I726" s="18" t="s">
        <v>169</v>
      </c>
      <c r="J726" s="11">
        <v>16</v>
      </c>
      <c r="K726" s="11">
        <v>27</v>
      </c>
      <c r="L726" s="20">
        <v>-35.840499999999999</v>
      </c>
      <c r="M726" s="12">
        <v>9.3033000000000001</v>
      </c>
      <c r="N726" s="12">
        <v>68</v>
      </c>
      <c r="O726" s="20">
        <v>-3.85</v>
      </c>
      <c r="P726" s="12">
        <v>2.9999999999999997E-4</v>
      </c>
    </row>
    <row r="727" spans="9:16" x14ac:dyDescent="0.25">
      <c r="I727" s="18" t="s">
        <v>169</v>
      </c>
      <c r="J727" s="11">
        <v>16</v>
      </c>
      <c r="K727" s="11">
        <v>28</v>
      </c>
      <c r="L727" s="20">
        <v>-44.971800000000002</v>
      </c>
      <c r="M727" s="12">
        <v>9.3033000000000001</v>
      </c>
      <c r="N727" s="12">
        <v>68</v>
      </c>
      <c r="O727" s="20">
        <v>-4.83</v>
      </c>
      <c r="P727" s="12" t="s">
        <v>193</v>
      </c>
    </row>
    <row r="728" spans="9:16" x14ac:dyDescent="0.25">
      <c r="I728" s="18" t="s">
        <v>169</v>
      </c>
      <c r="J728" s="11">
        <v>16</v>
      </c>
      <c r="K728" s="11">
        <v>29</v>
      </c>
      <c r="L728" s="20">
        <v>-48.0276</v>
      </c>
      <c r="M728" s="12">
        <v>9.3033000000000001</v>
      </c>
      <c r="N728" s="12">
        <v>68</v>
      </c>
      <c r="O728" s="20">
        <v>-5.16</v>
      </c>
      <c r="P728" s="12" t="s">
        <v>193</v>
      </c>
    </row>
    <row r="729" spans="9:16" x14ac:dyDescent="0.25">
      <c r="I729" s="18" t="s">
        <v>169</v>
      </c>
      <c r="J729" s="11">
        <v>16</v>
      </c>
      <c r="K729" s="11">
        <v>30</v>
      </c>
      <c r="L729" s="20">
        <v>-43.347999999999999</v>
      </c>
      <c r="M729" s="12">
        <v>9.3033000000000001</v>
      </c>
      <c r="N729" s="12">
        <v>68</v>
      </c>
      <c r="O729" s="20">
        <v>-4.66</v>
      </c>
      <c r="P729" s="12" t="s">
        <v>193</v>
      </c>
    </row>
    <row r="730" spans="9:16" x14ac:dyDescent="0.25">
      <c r="I730" s="18" t="s">
        <v>169</v>
      </c>
      <c r="J730" s="11">
        <v>16</v>
      </c>
      <c r="K730" s="11">
        <v>31</v>
      </c>
      <c r="L730" s="20">
        <v>-47.247100000000003</v>
      </c>
      <c r="M730" s="12">
        <v>9.3033000000000001</v>
      </c>
      <c r="N730" s="12">
        <v>68</v>
      </c>
      <c r="O730" s="20">
        <v>-5.08</v>
      </c>
      <c r="P730" s="12" t="s">
        <v>193</v>
      </c>
    </row>
    <row r="731" spans="9:16" x14ac:dyDescent="0.25">
      <c r="I731" s="18" t="s">
        <v>169</v>
      </c>
      <c r="J731" s="11">
        <v>16</v>
      </c>
      <c r="K731" s="11">
        <v>32</v>
      </c>
      <c r="L731" s="20">
        <v>-37.443600000000004</v>
      </c>
      <c r="M731" s="12">
        <v>9.3033000000000001</v>
      </c>
      <c r="N731" s="12">
        <v>68</v>
      </c>
      <c r="O731" s="20">
        <v>-4.0199999999999996</v>
      </c>
      <c r="P731" s="12">
        <v>1E-4</v>
      </c>
    </row>
    <row r="732" spans="9:16" x14ac:dyDescent="0.25">
      <c r="I732" s="18" t="s">
        <v>169</v>
      </c>
      <c r="J732" s="11">
        <v>16</v>
      </c>
      <c r="K732" s="11">
        <v>33</v>
      </c>
      <c r="L732" s="20">
        <v>-39.343899999999998</v>
      </c>
      <c r="M732" s="12">
        <v>9.3033000000000001</v>
      </c>
      <c r="N732" s="12">
        <v>68</v>
      </c>
      <c r="O732" s="20">
        <v>-4.2300000000000004</v>
      </c>
      <c r="P732" s="12" t="s">
        <v>193</v>
      </c>
    </row>
    <row r="733" spans="9:16" x14ac:dyDescent="0.25">
      <c r="I733" s="18" t="s">
        <v>169</v>
      </c>
      <c r="J733" s="11">
        <v>16</v>
      </c>
      <c r="K733" s="11">
        <v>34</v>
      </c>
      <c r="L733" s="20">
        <v>-24.7682</v>
      </c>
      <c r="M733" s="12">
        <v>9.3033000000000001</v>
      </c>
      <c r="N733" s="12">
        <v>68</v>
      </c>
      <c r="O733" s="20">
        <v>-2.66</v>
      </c>
      <c r="P733" s="12">
        <v>9.7000000000000003E-3</v>
      </c>
    </row>
    <row r="734" spans="9:16" x14ac:dyDescent="0.25">
      <c r="I734" s="18" t="s">
        <v>169</v>
      </c>
      <c r="J734" s="11">
        <v>16</v>
      </c>
      <c r="K734" s="11">
        <v>35</v>
      </c>
      <c r="L734" s="20">
        <v>-49.414999999999999</v>
      </c>
      <c r="M734" s="12">
        <v>9.3033000000000001</v>
      </c>
      <c r="N734" s="12">
        <v>68</v>
      </c>
      <c r="O734" s="20">
        <v>-5.31</v>
      </c>
      <c r="P734" s="12" t="s">
        <v>193</v>
      </c>
    </row>
    <row r="735" spans="9:16" x14ac:dyDescent="0.25">
      <c r="I735" s="18" t="s">
        <v>169</v>
      </c>
      <c r="J735" s="11">
        <v>17</v>
      </c>
      <c r="K735" s="11">
        <v>18</v>
      </c>
      <c r="L735" s="20">
        <v>-10.569699999999999</v>
      </c>
      <c r="M735" s="12">
        <v>9.3033000000000001</v>
      </c>
      <c r="N735" s="12">
        <v>68</v>
      </c>
      <c r="O735" s="20">
        <v>-1.1399999999999999</v>
      </c>
      <c r="P735" s="12">
        <v>0.25990000000000002</v>
      </c>
    </row>
    <row r="736" spans="9:16" x14ac:dyDescent="0.25">
      <c r="I736" s="18" t="s">
        <v>169</v>
      </c>
      <c r="J736" s="11">
        <v>17</v>
      </c>
      <c r="K736" s="11">
        <v>19</v>
      </c>
      <c r="L736" s="12">
        <v>16.162600000000001</v>
      </c>
      <c r="M736" s="12">
        <v>9.3033000000000001</v>
      </c>
      <c r="N736" s="12">
        <v>68</v>
      </c>
      <c r="O736" s="12">
        <v>1.74</v>
      </c>
      <c r="P736" s="12">
        <v>8.6900000000000005E-2</v>
      </c>
    </row>
    <row r="737" spans="9:16" x14ac:dyDescent="0.25">
      <c r="I737" s="18" t="s">
        <v>169</v>
      </c>
      <c r="J737" s="11">
        <v>17</v>
      </c>
      <c r="K737" s="11">
        <v>20</v>
      </c>
      <c r="L737" s="12">
        <v>7.8753000000000002</v>
      </c>
      <c r="M737" s="12">
        <v>9.3033000000000001</v>
      </c>
      <c r="N737" s="12">
        <v>68</v>
      </c>
      <c r="O737" s="12">
        <v>0.85</v>
      </c>
      <c r="P737" s="12">
        <v>0.4002</v>
      </c>
    </row>
    <row r="738" spans="9:16" x14ac:dyDescent="0.25">
      <c r="I738" s="18" t="s">
        <v>169</v>
      </c>
      <c r="J738" s="11">
        <v>17</v>
      </c>
      <c r="K738" s="11">
        <v>21</v>
      </c>
      <c r="L738" s="20">
        <v>-7.6616999999999997</v>
      </c>
      <c r="M738" s="12">
        <v>9.3033000000000001</v>
      </c>
      <c r="N738" s="12">
        <v>68</v>
      </c>
      <c r="O738" s="20">
        <v>-0.82</v>
      </c>
      <c r="P738" s="12">
        <v>0.41310000000000002</v>
      </c>
    </row>
    <row r="739" spans="9:16" x14ac:dyDescent="0.25">
      <c r="I739" s="18" t="s">
        <v>169</v>
      </c>
      <c r="J739" s="11">
        <v>17</v>
      </c>
      <c r="K739" s="11">
        <v>22</v>
      </c>
      <c r="L739" s="20">
        <v>-12.6911</v>
      </c>
      <c r="M739" s="12">
        <v>9.3033000000000001</v>
      </c>
      <c r="N739" s="12">
        <v>68</v>
      </c>
      <c r="O739" s="20">
        <v>-1.36</v>
      </c>
      <c r="P739" s="12">
        <v>0.17699999999999999</v>
      </c>
    </row>
    <row r="740" spans="9:16" x14ac:dyDescent="0.25">
      <c r="I740" s="18" t="s">
        <v>169</v>
      </c>
      <c r="J740" s="11">
        <v>17</v>
      </c>
      <c r="K740" s="11">
        <v>23</v>
      </c>
      <c r="L740" s="20">
        <v>-1.5866</v>
      </c>
      <c r="M740" s="12">
        <v>9.3033000000000001</v>
      </c>
      <c r="N740" s="12">
        <v>68</v>
      </c>
      <c r="O740" s="20">
        <v>-0.17</v>
      </c>
      <c r="P740" s="12">
        <v>0.86509999999999998</v>
      </c>
    </row>
    <row r="741" spans="9:16" x14ac:dyDescent="0.25">
      <c r="I741" s="18" t="s">
        <v>169</v>
      </c>
      <c r="J741" s="11">
        <v>17</v>
      </c>
      <c r="K741" s="11">
        <v>24</v>
      </c>
      <c r="L741" s="20">
        <v>-10.678000000000001</v>
      </c>
      <c r="M741" s="12">
        <v>9.3033000000000001</v>
      </c>
      <c r="N741" s="12">
        <v>68</v>
      </c>
      <c r="O741" s="20">
        <v>-1.1499999999999999</v>
      </c>
      <c r="P741" s="12">
        <v>0.25509999999999999</v>
      </c>
    </row>
    <row r="742" spans="9:16" x14ac:dyDescent="0.25">
      <c r="I742" s="18" t="s">
        <v>169</v>
      </c>
      <c r="J742" s="11">
        <v>17</v>
      </c>
      <c r="K742" s="11">
        <v>25</v>
      </c>
      <c r="L742" s="12">
        <v>29.628699999999998</v>
      </c>
      <c r="M742" s="12">
        <v>9.3033000000000001</v>
      </c>
      <c r="N742" s="12">
        <v>68</v>
      </c>
      <c r="O742" s="12">
        <v>3.18</v>
      </c>
      <c r="P742" s="12">
        <v>2.2000000000000001E-3</v>
      </c>
    </row>
    <row r="743" spans="9:16" x14ac:dyDescent="0.25">
      <c r="I743" s="18" t="s">
        <v>169</v>
      </c>
      <c r="J743" s="11">
        <v>17</v>
      </c>
      <c r="K743" s="11">
        <v>26</v>
      </c>
      <c r="L743" s="20">
        <v>-14.925700000000001</v>
      </c>
      <c r="M743" s="12">
        <v>9.3033000000000001</v>
      </c>
      <c r="N743" s="12">
        <v>68</v>
      </c>
      <c r="O743" s="20">
        <v>-1.6</v>
      </c>
      <c r="P743" s="12">
        <v>0.1133</v>
      </c>
    </row>
    <row r="744" spans="9:16" x14ac:dyDescent="0.25">
      <c r="I744" s="18" t="s">
        <v>169</v>
      </c>
      <c r="J744" s="11">
        <v>17</v>
      </c>
      <c r="K744" s="11">
        <v>27</v>
      </c>
      <c r="L744" s="20">
        <v>-0.2596</v>
      </c>
      <c r="M744" s="12">
        <v>9.3033000000000001</v>
      </c>
      <c r="N744" s="12">
        <v>68</v>
      </c>
      <c r="O744" s="20">
        <v>-0.03</v>
      </c>
      <c r="P744" s="12">
        <v>0.9778</v>
      </c>
    </row>
    <row r="745" spans="9:16" x14ac:dyDescent="0.25">
      <c r="I745" s="18" t="s">
        <v>169</v>
      </c>
      <c r="J745" s="11">
        <v>17</v>
      </c>
      <c r="K745" s="11">
        <v>28</v>
      </c>
      <c r="L745" s="20">
        <v>-9.3909000000000002</v>
      </c>
      <c r="M745" s="12">
        <v>9.3033000000000001</v>
      </c>
      <c r="N745" s="12">
        <v>68</v>
      </c>
      <c r="O745" s="20">
        <v>-1.01</v>
      </c>
      <c r="P745" s="12">
        <v>0.31640000000000001</v>
      </c>
    </row>
    <row r="746" spans="9:16" x14ac:dyDescent="0.25">
      <c r="I746" s="18" t="s">
        <v>169</v>
      </c>
      <c r="J746" s="11">
        <v>17</v>
      </c>
      <c r="K746" s="11">
        <v>29</v>
      </c>
      <c r="L746" s="20">
        <v>-12.4467</v>
      </c>
      <c r="M746" s="12">
        <v>9.3033000000000001</v>
      </c>
      <c r="N746" s="12">
        <v>68</v>
      </c>
      <c r="O746" s="20">
        <v>-1.34</v>
      </c>
      <c r="P746" s="12">
        <v>0.18540000000000001</v>
      </c>
    </row>
    <row r="747" spans="9:16" x14ac:dyDescent="0.25">
      <c r="I747" s="18" t="s">
        <v>169</v>
      </c>
      <c r="J747" s="11">
        <v>17</v>
      </c>
      <c r="K747" s="11">
        <v>30</v>
      </c>
      <c r="L747" s="20">
        <v>-7.7671000000000001</v>
      </c>
      <c r="M747" s="12">
        <v>9.3033000000000001</v>
      </c>
      <c r="N747" s="12">
        <v>68</v>
      </c>
      <c r="O747" s="20">
        <v>-0.83</v>
      </c>
      <c r="P747" s="12">
        <v>0.40670000000000001</v>
      </c>
    </row>
    <row r="748" spans="9:16" x14ac:dyDescent="0.25">
      <c r="I748" s="18" t="s">
        <v>169</v>
      </c>
      <c r="J748" s="11">
        <v>17</v>
      </c>
      <c r="K748" s="11">
        <v>31</v>
      </c>
      <c r="L748" s="20">
        <v>-11.6662</v>
      </c>
      <c r="M748" s="12">
        <v>9.3033000000000001</v>
      </c>
      <c r="N748" s="12">
        <v>68</v>
      </c>
      <c r="O748" s="20">
        <v>-1.25</v>
      </c>
      <c r="P748" s="12">
        <v>0.21410000000000001</v>
      </c>
    </row>
    <row r="749" spans="9:16" x14ac:dyDescent="0.25">
      <c r="I749" s="18" t="s">
        <v>169</v>
      </c>
      <c r="J749" s="11">
        <v>17</v>
      </c>
      <c r="K749" s="11">
        <v>32</v>
      </c>
      <c r="L749" s="20">
        <v>-1.8627</v>
      </c>
      <c r="M749" s="12">
        <v>9.3033000000000001</v>
      </c>
      <c r="N749" s="12">
        <v>68</v>
      </c>
      <c r="O749" s="20">
        <v>-0.2</v>
      </c>
      <c r="P749" s="12">
        <v>0.84189999999999998</v>
      </c>
    </row>
    <row r="750" spans="9:16" x14ac:dyDescent="0.25">
      <c r="I750" s="18" t="s">
        <v>169</v>
      </c>
      <c r="J750" s="11">
        <v>17</v>
      </c>
      <c r="K750" s="11">
        <v>33</v>
      </c>
      <c r="L750" s="20">
        <v>-3.7631000000000001</v>
      </c>
      <c r="M750" s="12">
        <v>9.3033000000000001</v>
      </c>
      <c r="N750" s="12">
        <v>68</v>
      </c>
      <c r="O750" s="20">
        <v>-0.4</v>
      </c>
      <c r="P750" s="12">
        <v>0.68710000000000004</v>
      </c>
    </row>
    <row r="751" spans="9:16" x14ac:dyDescent="0.25">
      <c r="I751" s="18" t="s">
        <v>169</v>
      </c>
      <c r="J751" s="11">
        <v>17</v>
      </c>
      <c r="K751" s="11">
        <v>34</v>
      </c>
      <c r="L751" s="12">
        <v>10.8127</v>
      </c>
      <c r="M751" s="12">
        <v>9.3033000000000001</v>
      </c>
      <c r="N751" s="12">
        <v>68</v>
      </c>
      <c r="O751" s="12">
        <v>1.1599999999999999</v>
      </c>
      <c r="P751" s="12">
        <v>0.2492</v>
      </c>
    </row>
    <row r="752" spans="9:16" x14ac:dyDescent="0.25">
      <c r="I752" s="18" t="s">
        <v>169</v>
      </c>
      <c r="J752" s="11">
        <v>17</v>
      </c>
      <c r="K752" s="11">
        <v>35</v>
      </c>
      <c r="L752" s="20">
        <v>-13.834099999999999</v>
      </c>
      <c r="M752" s="12">
        <v>9.3033000000000001</v>
      </c>
      <c r="N752" s="12">
        <v>68</v>
      </c>
      <c r="O752" s="20">
        <v>-1.49</v>
      </c>
      <c r="P752" s="12">
        <v>0.1416</v>
      </c>
    </row>
    <row r="753" spans="9:16" x14ac:dyDescent="0.25">
      <c r="I753" s="18" t="s">
        <v>169</v>
      </c>
      <c r="J753" s="11">
        <v>18</v>
      </c>
      <c r="K753" s="11">
        <v>19</v>
      </c>
      <c r="L753" s="12">
        <v>26.732299999999999</v>
      </c>
      <c r="M753" s="12">
        <v>9.3033000000000001</v>
      </c>
      <c r="N753" s="12">
        <v>68</v>
      </c>
      <c r="O753" s="12">
        <v>2.87</v>
      </c>
      <c r="P753" s="12">
        <v>5.4000000000000003E-3</v>
      </c>
    </row>
    <row r="754" spans="9:16" x14ac:dyDescent="0.25">
      <c r="I754" s="18" t="s">
        <v>169</v>
      </c>
      <c r="J754" s="11">
        <v>18</v>
      </c>
      <c r="K754" s="11">
        <v>20</v>
      </c>
      <c r="L754" s="12">
        <v>18.445</v>
      </c>
      <c r="M754" s="12">
        <v>9.3033000000000001</v>
      </c>
      <c r="N754" s="12">
        <v>68</v>
      </c>
      <c r="O754" s="12">
        <v>1.98</v>
      </c>
      <c r="P754" s="12">
        <v>5.1499999999999997E-2</v>
      </c>
    </row>
    <row r="755" spans="9:16" x14ac:dyDescent="0.25">
      <c r="I755" s="18" t="s">
        <v>169</v>
      </c>
      <c r="J755" s="11">
        <v>18</v>
      </c>
      <c r="K755" s="11">
        <v>21</v>
      </c>
      <c r="L755" s="12">
        <v>2.9079999999999999</v>
      </c>
      <c r="M755" s="12">
        <v>9.3033000000000001</v>
      </c>
      <c r="N755" s="12">
        <v>68</v>
      </c>
      <c r="O755" s="12">
        <v>0.31</v>
      </c>
      <c r="P755" s="12">
        <v>0.75560000000000005</v>
      </c>
    </row>
    <row r="756" spans="9:16" x14ac:dyDescent="0.25">
      <c r="I756" s="18" t="s">
        <v>169</v>
      </c>
      <c r="J756" s="11">
        <v>18</v>
      </c>
      <c r="K756" s="11">
        <v>22</v>
      </c>
      <c r="L756" s="20">
        <v>-2.1214</v>
      </c>
      <c r="M756" s="12">
        <v>9.3033000000000001</v>
      </c>
      <c r="N756" s="12">
        <v>68</v>
      </c>
      <c r="O756" s="20">
        <v>-0.23</v>
      </c>
      <c r="P756" s="12">
        <v>0.82030000000000003</v>
      </c>
    </row>
    <row r="757" spans="9:16" x14ac:dyDescent="0.25">
      <c r="I757" s="18" t="s">
        <v>169</v>
      </c>
      <c r="J757" s="11">
        <v>18</v>
      </c>
      <c r="K757" s="11">
        <v>23</v>
      </c>
      <c r="L757" s="12">
        <v>8.9831000000000003</v>
      </c>
      <c r="M757" s="12">
        <v>9.3033000000000001</v>
      </c>
      <c r="N757" s="12">
        <v>68</v>
      </c>
      <c r="O757" s="12">
        <v>0.97</v>
      </c>
      <c r="P757" s="12">
        <v>0.3377</v>
      </c>
    </row>
    <row r="758" spans="9:16" x14ac:dyDescent="0.25">
      <c r="I758" s="18" t="s">
        <v>169</v>
      </c>
      <c r="J758" s="11">
        <v>18</v>
      </c>
      <c r="K758" s="11">
        <v>24</v>
      </c>
      <c r="L758" s="20">
        <v>-0.10829999999999999</v>
      </c>
      <c r="M758" s="12">
        <v>9.3033000000000001</v>
      </c>
      <c r="N758" s="12">
        <v>68</v>
      </c>
      <c r="O758" s="20">
        <v>-0.01</v>
      </c>
      <c r="P758" s="12">
        <v>0.99070000000000003</v>
      </c>
    </row>
    <row r="759" spans="9:16" x14ac:dyDescent="0.25">
      <c r="I759" s="18" t="s">
        <v>169</v>
      </c>
      <c r="J759" s="11">
        <v>18</v>
      </c>
      <c r="K759" s="11">
        <v>25</v>
      </c>
      <c r="L759" s="12">
        <v>40.198399999999999</v>
      </c>
      <c r="M759" s="12">
        <v>9.3033000000000001</v>
      </c>
      <c r="N759" s="12">
        <v>68</v>
      </c>
      <c r="O759" s="12">
        <v>4.32</v>
      </c>
      <c r="P759" s="12" t="s">
        <v>193</v>
      </c>
    </row>
    <row r="760" spans="9:16" x14ac:dyDescent="0.25">
      <c r="I760" s="18" t="s">
        <v>169</v>
      </c>
      <c r="J760" s="11">
        <v>18</v>
      </c>
      <c r="K760" s="11">
        <v>26</v>
      </c>
      <c r="L760" s="20">
        <v>-4.3559999999999999</v>
      </c>
      <c r="M760" s="12">
        <v>9.3033000000000001</v>
      </c>
      <c r="N760" s="12">
        <v>68</v>
      </c>
      <c r="O760" s="20">
        <v>-0.47</v>
      </c>
      <c r="P760" s="12">
        <v>0.6411</v>
      </c>
    </row>
    <row r="761" spans="9:16" x14ac:dyDescent="0.25">
      <c r="I761" s="18" t="s">
        <v>169</v>
      </c>
      <c r="J761" s="11">
        <v>18</v>
      </c>
      <c r="K761" s="11">
        <v>27</v>
      </c>
      <c r="L761" s="12">
        <v>10.3101</v>
      </c>
      <c r="M761" s="12">
        <v>9.3033000000000001</v>
      </c>
      <c r="N761" s="12">
        <v>68</v>
      </c>
      <c r="O761" s="12">
        <v>1.1100000000000001</v>
      </c>
      <c r="P761" s="12">
        <v>0.2717</v>
      </c>
    </row>
    <row r="762" spans="9:16" x14ac:dyDescent="0.25">
      <c r="I762" s="18" t="s">
        <v>169</v>
      </c>
      <c r="J762" s="11">
        <v>18</v>
      </c>
      <c r="K762" s="11">
        <v>28</v>
      </c>
      <c r="L762" s="12">
        <v>1.1788000000000001</v>
      </c>
      <c r="M762" s="12">
        <v>9.3033000000000001</v>
      </c>
      <c r="N762" s="12">
        <v>68</v>
      </c>
      <c r="O762" s="12">
        <v>0.13</v>
      </c>
      <c r="P762" s="12">
        <v>0.89949999999999997</v>
      </c>
    </row>
    <row r="763" spans="9:16" x14ac:dyDescent="0.25">
      <c r="I763" s="18" t="s">
        <v>169</v>
      </c>
      <c r="J763" s="11">
        <v>18</v>
      </c>
      <c r="K763" s="11">
        <v>29</v>
      </c>
      <c r="L763" s="20">
        <v>-1.877</v>
      </c>
      <c r="M763" s="12">
        <v>9.3033000000000001</v>
      </c>
      <c r="N763" s="12">
        <v>68</v>
      </c>
      <c r="O763" s="20">
        <v>-0.2</v>
      </c>
      <c r="P763" s="12">
        <v>0.8407</v>
      </c>
    </row>
    <row r="764" spans="9:16" x14ac:dyDescent="0.25">
      <c r="I764" s="18" t="s">
        <v>169</v>
      </c>
      <c r="J764" s="11">
        <v>18</v>
      </c>
      <c r="K764" s="11">
        <v>30</v>
      </c>
      <c r="L764" s="12">
        <v>2.8026</v>
      </c>
      <c r="M764" s="12">
        <v>9.3033000000000001</v>
      </c>
      <c r="N764" s="12">
        <v>68</v>
      </c>
      <c r="O764" s="12">
        <v>0.3</v>
      </c>
      <c r="P764" s="12">
        <v>0.7641</v>
      </c>
    </row>
    <row r="765" spans="9:16" x14ac:dyDescent="0.25">
      <c r="I765" s="18" t="s">
        <v>169</v>
      </c>
      <c r="J765" s="11">
        <v>18</v>
      </c>
      <c r="K765" s="11">
        <v>31</v>
      </c>
      <c r="L765" s="20">
        <v>-1.0965</v>
      </c>
      <c r="M765" s="12">
        <v>9.3033000000000001</v>
      </c>
      <c r="N765" s="12">
        <v>68</v>
      </c>
      <c r="O765" s="20">
        <v>-0.12</v>
      </c>
      <c r="P765" s="12">
        <v>0.90649999999999997</v>
      </c>
    </row>
    <row r="766" spans="9:16" x14ac:dyDescent="0.25">
      <c r="I766" s="18" t="s">
        <v>169</v>
      </c>
      <c r="J766" s="11">
        <v>18</v>
      </c>
      <c r="K766" s="11">
        <v>32</v>
      </c>
      <c r="L766" s="12">
        <v>8.7070000000000007</v>
      </c>
      <c r="M766" s="12">
        <v>9.3033000000000001</v>
      </c>
      <c r="N766" s="12">
        <v>68</v>
      </c>
      <c r="O766" s="12">
        <v>0.94</v>
      </c>
      <c r="P766" s="12">
        <v>0.35260000000000002</v>
      </c>
    </row>
    <row r="767" spans="9:16" x14ac:dyDescent="0.25">
      <c r="I767" s="18" t="s">
        <v>169</v>
      </c>
      <c r="J767" s="11">
        <v>18</v>
      </c>
      <c r="K767" s="11">
        <v>33</v>
      </c>
      <c r="L767" s="12">
        <v>6.8066000000000004</v>
      </c>
      <c r="M767" s="12">
        <v>9.3033000000000001</v>
      </c>
      <c r="N767" s="12">
        <v>68</v>
      </c>
      <c r="O767" s="12">
        <v>0.73</v>
      </c>
      <c r="P767" s="12">
        <v>0.46689999999999998</v>
      </c>
    </row>
    <row r="768" spans="9:16" x14ac:dyDescent="0.25">
      <c r="I768" s="18" t="s">
        <v>169</v>
      </c>
      <c r="J768" s="11">
        <v>18</v>
      </c>
      <c r="K768" s="11">
        <v>34</v>
      </c>
      <c r="L768" s="12">
        <v>21.382400000000001</v>
      </c>
      <c r="M768" s="12">
        <v>9.3033000000000001</v>
      </c>
      <c r="N768" s="12">
        <v>68</v>
      </c>
      <c r="O768" s="12">
        <v>2.2999999999999998</v>
      </c>
      <c r="P768" s="12">
        <v>2.46E-2</v>
      </c>
    </row>
    <row r="769" spans="9:16" x14ac:dyDescent="0.25">
      <c r="I769" s="18" t="s">
        <v>169</v>
      </c>
      <c r="J769" s="11">
        <v>18</v>
      </c>
      <c r="K769" s="11">
        <v>35</v>
      </c>
      <c r="L769" s="20">
        <v>-3.2644000000000002</v>
      </c>
      <c r="M769" s="12">
        <v>9.3033000000000001</v>
      </c>
      <c r="N769" s="12">
        <v>68</v>
      </c>
      <c r="O769" s="20">
        <v>-0.35</v>
      </c>
      <c r="P769" s="12">
        <v>0.7268</v>
      </c>
    </row>
    <row r="770" spans="9:16" x14ac:dyDescent="0.25">
      <c r="I770" s="18" t="s">
        <v>169</v>
      </c>
      <c r="J770" s="11">
        <v>19</v>
      </c>
      <c r="K770" s="11">
        <v>20</v>
      </c>
      <c r="L770" s="20">
        <v>-8.2873000000000001</v>
      </c>
      <c r="M770" s="12">
        <v>9.3033000000000001</v>
      </c>
      <c r="N770" s="12">
        <v>68</v>
      </c>
      <c r="O770" s="20">
        <v>-0.89</v>
      </c>
      <c r="P770" s="12">
        <v>0.37619999999999998</v>
      </c>
    </row>
    <row r="771" spans="9:16" x14ac:dyDescent="0.25">
      <c r="I771" s="18" t="s">
        <v>169</v>
      </c>
      <c r="J771" s="11">
        <v>19</v>
      </c>
      <c r="K771" s="11">
        <v>21</v>
      </c>
      <c r="L771" s="20">
        <v>-23.824400000000001</v>
      </c>
      <c r="M771" s="12">
        <v>9.3033000000000001</v>
      </c>
      <c r="N771" s="12">
        <v>68</v>
      </c>
      <c r="O771" s="20">
        <v>-2.56</v>
      </c>
      <c r="P771" s="12">
        <v>1.2699999999999999E-2</v>
      </c>
    </row>
    <row r="772" spans="9:16" x14ac:dyDescent="0.25">
      <c r="I772" s="18" t="s">
        <v>169</v>
      </c>
      <c r="J772" s="11">
        <v>19</v>
      </c>
      <c r="K772" s="11">
        <v>22</v>
      </c>
      <c r="L772" s="20">
        <v>-28.8537</v>
      </c>
      <c r="M772" s="12">
        <v>9.3033000000000001</v>
      </c>
      <c r="N772" s="12">
        <v>68</v>
      </c>
      <c r="O772" s="20">
        <v>-3.1</v>
      </c>
      <c r="P772" s="12">
        <v>2.8E-3</v>
      </c>
    </row>
    <row r="773" spans="9:16" x14ac:dyDescent="0.25">
      <c r="I773" s="18" t="s">
        <v>169</v>
      </c>
      <c r="J773" s="11">
        <v>19</v>
      </c>
      <c r="K773" s="11">
        <v>23</v>
      </c>
      <c r="L773" s="20">
        <v>-17.749199999999998</v>
      </c>
      <c r="M773" s="12">
        <v>9.3033000000000001</v>
      </c>
      <c r="N773" s="12">
        <v>68</v>
      </c>
      <c r="O773" s="20">
        <v>-1.91</v>
      </c>
      <c r="P773" s="12">
        <v>6.0600000000000001E-2</v>
      </c>
    </row>
    <row r="774" spans="9:16" x14ac:dyDescent="0.25">
      <c r="I774" s="18" t="s">
        <v>169</v>
      </c>
      <c r="J774" s="11">
        <v>19</v>
      </c>
      <c r="K774" s="11">
        <v>24</v>
      </c>
      <c r="L774" s="20">
        <v>-26.840599999999998</v>
      </c>
      <c r="M774" s="12">
        <v>9.3033000000000001</v>
      </c>
      <c r="N774" s="12">
        <v>68</v>
      </c>
      <c r="O774" s="20">
        <v>-2.89</v>
      </c>
      <c r="P774" s="12">
        <v>5.1999999999999998E-3</v>
      </c>
    </row>
    <row r="775" spans="9:16" x14ac:dyDescent="0.25">
      <c r="I775" s="18" t="s">
        <v>169</v>
      </c>
      <c r="J775" s="11">
        <v>19</v>
      </c>
      <c r="K775" s="11">
        <v>25</v>
      </c>
      <c r="L775" s="12">
        <v>13.466100000000001</v>
      </c>
      <c r="M775" s="12">
        <v>9.3033000000000001</v>
      </c>
      <c r="N775" s="12">
        <v>68</v>
      </c>
      <c r="O775" s="12">
        <v>1.45</v>
      </c>
      <c r="P775" s="12">
        <v>0.15240000000000001</v>
      </c>
    </row>
    <row r="776" spans="9:16" x14ac:dyDescent="0.25">
      <c r="I776" s="18" t="s">
        <v>169</v>
      </c>
      <c r="J776" s="11">
        <v>19</v>
      </c>
      <c r="K776" s="11">
        <v>26</v>
      </c>
      <c r="L776" s="20">
        <v>-31.0883</v>
      </c>
      <c r="M776" s="12">
        <v>9.3033000000000001</v>
      </c>
      <c r="N776" s="12">
        <v>68</v>
      </c>
      <c r="O776" s="20">
        <v>-3.34</v>
      </c>
      <c r="P776" s="12">
        <v>1.4E-3</v>
      </c>
    </row>
    <row r="777" spans="9:16" x14ac:dyDescent="0.25">
      <c r="I777" s="18" t="s">
        <v>169</v>
      </c>
      <c r="J777" s="11">
        <v>19</v>
      </c>
      <c r="K777" s="11">
        <v>27</v>
      </c>
      <c r="L777" s="20">
        <v>-16.4222</v>
      </c>
      <c r="M777" s="12">
        <v>9.3033000000000001</v>
      </c>
      <c r="N777" s="12">
        <v>68</v>
      </c>
      <c r="O777" s="20">
        <v>-1.77</v>
      </c>
      <c r="P777" s="12">
        <v>8.2000000000000003E-2</v>
      </c>
    </row>
    <row r="778" spans="9:16" x14ac:dyDescent="0.25">
      <c r="I778" s="18" t="s">
        <v>169</v>
      </c>
      <c r="J778" s="11">
        <v>19</v>
      </c>
      <c r="K778" s="11">
        <v>28</v>
      </c>
      <c r="L778" s="20">
        <v>-25.5535</v>
      </c>
      <c r="M778" s="12">
        <v>9.3033000000000001</v>
      </c>
      <c r="N778" s="12">
        <v>68</v>
      </c>
      <c r="O778" s="20">
        <v>-2.75</v>
      </c>
      <c r="P778" s="12">
        <v>7.7000000000000002E-3</v>
      </c>
    </row>
    <row r="779" spans="9:16" x14ac:dyDescent="0.25">
      <c r="I779" s="18" t="s">
        <v>169</v>
      </c>
      <c r="J779" s="11">
        <v>19</v>
      </c>
      <c r="K779" s="11">
        <v>29</v>
      </c>
      <c r="L779" s="20">
        <v>-28.609400000000001</v>
      </c>
      <c r="M779" s="12">
        <v>9.3033000000000001</v>
      </c>
      <c r="N779" s="12">
        <v>68</v>
      </c>
      <c r="O779" s="20">
        <v>-3.08</v>
      </c>
      <c r="P779" s="12">
        <v>3.0000000000000001E-3</v>
      </c>
    </row>
    <row r="780" spans="9:16" x14ac:dyDescent="0.25">
      <c r="I780" s="18" t="s">
        <v>169</v>
      </c>
      <c r="J780" s="11">
        <v>19</v>
      </c>
      <c r="K780" s="11">
        <v>30</v>
      </c>
      <c r="L780" s="20">
        <v>-23.9297</v>
      </c>
      <c r="M780" s="12">
        <v>9.3033000000000001</v>
      </c>
      <c r="N780" s="12">
        <v>68</v>
      </c>
      <c r="O780" s="20">
        <v>-2.57</v>
      </c>
      <c r="P780" s="12">
        <v>1.23E-2</v>
      </c>
    </row>
    <row r="781" spans="9:16" x14ac:dyDescent="0.25">
      <c r="I781" s="18" t="s">
        <v>169</v>
      </c>
      <c r="J781" s="11">
        <v>19</v>
      </c>
      <c r="K781" s="11">
        <v>31</v>
      </c>
      <c r="L781" s="20">
        <v>-27.828800000000001</v>
      </c>
      <c r="M781" s="12">
        <v>9.3033000000000001</v>
      </c>
      <c r="N781" s="12">
        <v>68</v>
      </c>
      <c r="O781" s="20">
        <v>-2.99</v>
      </c>
      <c r="P781" s="12">
        <v>3.8999999999999998E-3</v>
      </c>
    </row>
    <row r="782" spans="9:16" x14ac:dyDescent="0.25">
      <c r="I782" s="18" t="s">
        <v>169</v>
      </c>
      <c r="J782" s="11">
        <v>19</v>
      </c>
      <c r="K782" s="11">
        <v>32</v>
      </c>
      <c r="L782" s="20">
        <v>-18.025300000000001</v>
      </c>
      <c r="M782" s="12">
        <v>9.3033000000000001</v>
      </c>
      <c r="N782" s="12">
        <v>68</v>
      </c>
      <c r="O782" s="20">
        <v>-1.94</v>
      </c>
      <c r="P782" s="12">
        <v>5.6800000000000003E-2</v>
      </c>
    </row>
    <row r="783" spans="9:16" x14ac:dyDescent="0.25">
      <c r="I783" s="18" t="s">
        <v>169</v>
      </c>
      <c r="J783" s="11">
        <v>19</v>
      </c>
      <c r="K783" s="11">
        <v>33</v>
      </c>
      <c r="L783" s="20">
        <v>-19.925699999999999</v>
      </c>
      <c r="M783" s="12">
        <v>9.3033000000000001</v>
      </c>
      <c r="N783" s="12">
        <v>68</v>
      </c>
      <c r="O783" s="20">
        <v>-2.14</v>
      </c>
      <c r="P783" s="12">
        <v>3.5799999999999998E-2</v>
      </c>
    </row>
    <row r="784" spans="9:16" x14ac:dyDescent="0.25">
      <c r="I784" s="18" t="s">
        <v>169</v>
      </c>
      <c r="J784" s="11">
        <v>19</v>
      </c>
      <c r="K784" s="11">
        <v>34</v>
      </c>
      <c r="L784" s="20">
        <v>-5.3498999999999999</v>
      </c>
      <c r="M784" s="12">
        <v>9.3033000000000001</v>
      </c>
      <c r="N784" s="12">
        <v>68</v>
      </c>
      <c r="O784" s="20">
        <v>-0.57999999999999996</v>
      </c>
      <c r="P784" s="12">
        <v>0.56720000000000004</v>
      </c>
    </row>
    <row r="785" spans="9:16" x14ac:dyDescent="0.25">
      <c r="I785" s="18" t="s">
        <v>169</v>
      </c>
      <c r="J785" s="11">
        <v>19</v>
      </c>
      <c r="K785" s="11">
        <v>35</v>
      </c>
      <c r="L785" s="20">
        <v>-29.996700000000001</v>
      </c>
      <c r="M785" s="12">
        <v>9.3033000000000001</v>
      </c>
      <c r="N785" s="12">
        <v>68</v>
      </c>
      <c r="O785" s="20">
        <v>-3.22</v>
      </c>
      <c r="P785" s="12">
        <v>1.9E-3</v>
      </c>
    </row>
    <row r="786" spans="9:16" x14ac:dyDescent="0.25">
      <c r="I786" s="18" t="s">
        <v>169</v>
      </c>
      <c r="J786" s="11">
        <v>20</v>
      </c>
      <c r="K786" s="11">
        <v>21</v>
      </c>
      <c r="L786" s="20">
        <v>-15.537000000000001</v>
      </c>
      <c r="M786" s="12">
        <v>9.3033000000000001</v>
      </c>
      <c r="N786" s="12">
        <v>68</v>
      </c>
      <c r="O786" s="20">
        <v>-1.67</v>
      </c>
      <c r="P786" s="12">
        <v>9.9500000000000005E-2</v>
      </c>
    </row>
    <row r="787" spans="9:16" x14ac:dyDescent="0.25">
      <c r="I787" s="18" t="s">
        <v>169</v>
      </c>
      <c r="J787" s="11">
        <v>20</v>
      </c>
      <c r="K787" s="11">
        <v>22</v>
      </c>
      <c r="L787" s="20">
        <v>-20.566299999999998</v>
      </c>
      <c r="M787" s="12">
        <v>9.3033000000000001</v>
      </c>
      <c r="N787" s="12">
        <v>68</v>
      </c>
      <c r="O787" s="20">
        <v>-2.21</v>
      </c>
      <c r="P787" s="12">
        <v>3.04E-2</v>
      </c>
    </row>
    <row r="788" spans="9:16" x14ac:dyDescent="0.25">
      <c r="I788" s="18" t="s">
        <v>169</v>
      </c>
      <c r="J788" s="11">
        <v>20</v>
      </c>
      <c r="K788" s="11">
        <v>23</v>
      </c>
      <c r="L788" s="20">
        <v>-9.4619</v>
      </c>
      <c r="M788" s="12">
        <v>9.3033000000000001</v>
      </c>
      <c r="N788" s="12">
        <v>68</v>
      </c>
      <c r="O788" s="20">
        <v>-1.02</v>
      </c>
      <c r="P788" s="12">
        <v>0.31269999999999998</v>
      </c>
    </row>
    <row r="789" spans="9:16" x14ac:dyDescent="0.25">
      <c r="I789" s="18" t="s">
        <v>169</v>
      </c>
      <c r="J789" s="11">
        <v>20</v>
      </c>
      <c r="K789" s="11">
        <v>24</v>
      </c>
      <c r="L789" s="20">
        <v>-18.5533</v>
      </c>
      <c r="M789" s="12">
        <v>9.3033000000000001</v>
      </c>
      <c r="N789" s="12">
        <v>68</v>
      </c>
      <c r="O789" s="20">
        <v>-1.99</v>
      </c>
      <c r="P789" s="12">
        <v>5.0099999999999999E-2</v>
      </c>
    </row>
    <row r="790" spans="9:16" x14ac:dyDescent="0.25">
      <c r="I790" s="18" t="s">
        <v>169</v>
      </c>
      <c r="J790" s="11">
        <v>20</v>
      </c>
      <c r="K790" s="11">
        <v>25</v>
      </c>
      <c r="L790" s="12">
        <v>21.753399999999999</v>
      </c>
      <c r="M790" s="12">
        <v>9.3033000000000001</v>
      </c>
      <c r="N790" s="12">
        <v>68</v>
      </c>
      <c r="O790" s="12">
        <v>2.34</v>
      </c>
      <c r="P790" s="12">
        <v>2.23E-2</v>
      </c>
    </row>
    <row r="791" spans="9:16" x14ac:dyDescent="0.25">
      <c r="I791" s="18" t="s">
        <v>169</v>
      </c>
      <c r="J791" s="11">
        <v>20</v>
      </c>
      <c r="K791" s="11">
        <v>26</v>
      </c>
      <c r="L791" s="20">
        <v>-22.800999999999998</v>
      </c>
      <c r="M791" s="12">
        <v>9.3033000000000001</v>
      </c>
      <c r="N791" s="12">
        <v>68</v>
      </c>
      <c r="O791" s="20">
        <v>-2.4500000000000002</v>
      </c>
      <c r="P791" s="12">
        <v>1.6799999999999999E-2</v>
      </c>
    </row>
    <row r="792" spans="9:16" x14ac:dyDescent="0.25">
      <c r="I792" s="18" t="s">
        <v>169</v>
      </c>
      <c r="J792" s="11">
        <v>20</v>
      </c>
      <c r="K792" s="11">
        <v>27</v>
      </c>
      <c r="L792" s="20">
        <v>-8.1348000000000003</v>
      </c>
      <c r="M792" s="12">
        <v>9.3033000000000001</v>
      </c>
      <c r="N792" s="12">
        <v>68</v>
      </c>
      <c r="O792" s="20">
        <v>-0.87</v>
      </c>
      <c r="P792" s="12">
        <v>0.38500000000000001</v>
      </c>
    </row>
    <row r="793" spans="9:16" x14ac:dyDescent="0.25">
      <c r="I793" s="18" t="s">
        <v>169</v>
      </c>
      <c r="J793" s="11">
        <v>20</v>
      </c>
      <c r="K793" s="11">
        <v>28</v>
      </c>
      <c r="L793" s="20">
        <v>-17.266200000000001</v>
      </c>
      <c r="M793" s="12">
        <v>9.3033000000000001</v>
      </c>
      <c r="N793" s="12">
        <v>68</v>
      </c>
      <c r="O793" s="20">
        <v>-1.86</v>
      </c>
      <c r="P793" s="12">
        <v>6.7799999999999999E-2</v>
      </c>
    </row>
    <row r="794" spans="9:16" x14ac:dyDescent="0.25">
      <c r="I794" s="18" t="s">
        <v>169</v>
      </c>
      <c r="J794" s="11">
        <v>20</v>
      </c>
      <c r="K794" s="11">
        <v>29</v>
      </c>
      <c r="L794" s="20">
        <v>-20.321999999999999</v>
      </c>
      <c r="M794" s="12">
        <v>9.3033000000000001</v>
      </c>
      <c r="N794" s="12">
        <v>68</v>
      </c>
      <c r="O794" s="20">
        <v>-2.1800000000000002</v>
      </c>
      <c r="P794" s="12">
        <v>3.2399999999999998E-2</v>
      </c>
    </row>
    <row r="795" spans="9:16" x14ac:dyDescent="0.25">
      <c r="I795" s="18" t="s">
        <v>169</v>
      </c>
      <c r="J795" s="11">
        <v>20</v>
      </c>
      <c r="K795" s="11">
        <v>30</v>
      </c>
      <c r="L795" s="20">
        <v>-15.642300000000001</v>
      </c>
      <c r="M795" s="12">
        <v>9.3033000000000001</v>
      </c>
      <c r="N795" s="12">
        <v>68</v>
      </c>
      <c r="O795" s="20">
        <v>-1.68</v>
      </c>
      <c r="P795" s="12">
        <v>9.7299999999999998E-2</v>
      </c>
    </row>
    <row r="796" spans="9:16" x14ac:dyDescent="0.25">
      <c r="I796" s="18" t="s">
        <v>169</v>
      </c>
      <c r="J796" s="11">
        <v>20</v>
      </c>
      <c r="K796" s="11">
        <v>31</v>
      </c>
      <c r="L796" s="20">
        <v>-19.541499999999999</v>
      </c>
      <c r="M796" s="12">
        <v>9.3033000000000001</v>
      </c>
      <c r="N796" s="12">
        <v>68</v>
      </c>
      <c r="O796" s="20">
        <v>-2.1</v>
      </c>
      <c r="P796" s="12">
        <v>3.9399999999999998E-2</v>
      </c>
    </row>
    <row r="797" spans="9:16" x14ac:dyDescent="0.25">
      <c r="I797" s="18" t="s">
        <v>169</v>
      </c>
      <c r="J797" s="11">
        <v>20</v>
      </c>
      <c r="K797" s="11">
        <v>32</v>
      </c>
      <c r="L797" s="20">
        <v>-9.7379999999999995</v>
      </c>
      <c r="M797" s="12">
        <v>9.3033000000000001</v>
      </c>
      <c r="N797" s="12">
        <v>68</v>
      </c>
      <c r="O797" s="20">
        <v>-1.05</v>
      </c>
      <c r="P797" s="12">
        <v>0.2989</v>
      </c>
    </row>
    <row r="798" spans="9:16" x14ac:dyDescent="0.25">
      <c r="I798" s="18" t="s">
        <v>169</v>
      </c>
      <c r="J798" s="11">
        <v>20</v>
      </c>
      <c r="K798" s="11">
        <v>33</v>
      </c>
      <c r="L798" s="20">
        <v>-11.638299999999999</v>
      </c>
      <c r="M798" s="12">
        <v>9.3033000000000001</v>
      </c>
      <c r="N798" s="12">
        <v>68</v>
      </c>
      <c r="O798" s="20">
        <v>-1.25</v>
      </c>
      <c r="P798" s="12">
        <v>0.2152</v>
      </c>
    </row>
    <row r="799" spans="9:16" x14ac:dyDescent="0.25">
      <c r="I799" s="18" t="s">
        <v>169</v>
      </c>
      <c r="J799" s="11">
        <v>20</v>
      </c>
      <c r="K799" s="11">
        <v>34</v>
      </c>
      <c r="L799" s="12">
        <v>2.9373999999999998</v>
      </c>
      <c r="M799" s="12">
        <v>9.3033000000000001</v>
      </c>
      <c r="N799" s="12">
        <v>68</v>
      </c>
      <c r="O799" s="12">
        <v>0.32</v>
      </c>
      <c r="P799" s="12">
        <v>0.75319999999999998</v>
      </c>
    </row>
    <row r="800" spans="9:16" x14ac:dyDescent="0.25">
      <c r="I800" s="18" t="s">
        <v>169</v>
      </c>
      <c r="J800" s="11">
        <v>20</v>
      </c>
      <c r="K800" s="11">
        <v>35</v>
      </c>
      <c r="L800" s="20">
        <v>-21.709299999999999</v>
      </c>
      <c r="M800" s="12">
        <v>9.3033000000000001</v>
      </c>
      <c r="N800" s="12">
        <v>68</v>
      </c>
      <c r="O800" s="20">
        <v>-2.33</v>
      </c>
      <c r="P800" s="12">
        <v>2.2599999999999999E-2</v>
      </c>
    </row>
    <row r="801" spans="9:16" x14ac:dyDescent="0.25">
      <c r="I801" s="18" t="s">
        <v>169</v>
      </c>
      <c r="J801" s="11">
        <v>21</v>
      </c>
      <c r="K801" s="11">
        <v>22</v>
      </c>
      <c r="L801" s="20">
        <v>-5.0293000000000001</v>
      </c>
      <c r="M801" s="12">
        <v>9.3033000000000001</v>
      </c>
      <c r="N801" s="12">
        <v>68</v>
      </c>
      <c r="O801" s="20">
        <v>-0.54</v>
      </c>
      <c r="P801" s="12">
        <v>0.59060000000000001</v>
      </c>
    </row>
    <row r="802" spans="9:16" x14ac:dyDescent="0.25">
      <c r="I802" s="18" t="s">
        <v>169</v>
      </c>
      <c r="J802" s="11">
        <v>21</v>
      </c>
      <c r="K802" s="11">
        <v>23</v>
      </c>
      <c r="L802" s="12">
        <v>6.0750999999999999</v>
      </c>
      <c r="M802" s="12">
        <v>9.3033000000000001</v>
      </c>
      <c r="N802" s="12">
        <v>68</v>
      </c>
      <c r="O802" s="12">
        <v>0.65</v>
      </c>
      <c r="P802" s="12">
        <v>0.51600000000000001</v>
      </c>
    </row>
    <row r="803" spans="9:16" x14ac:dyDescent="0.25">
      <c r="I803" s="18" t="s">
        <v>169</v>
      </c>
      <c r="J803" s="11">
        <v>21</v>
      </c>
      <c r="K803" s="11">
        <v>24</v>
      </c>
      <c r="L803" s="20">
        <v>-3.0163000000000002</v>
      </c>
      <c r="M803" s="12">
        <v>9.3033000000000001</v>
      </c>
      <c r="N803" s="12">
        <v>68</v>
      </c>
      <c r="O803" s="20">
        <v>-0.32</v>
      </c>
      <c r="P803" s="12">
        <v>0.74680000000000002</v>
      </c>
    </row>
    <row r="804" spans="9:16" x14ac:dyDescent="0.25">
      <c r="I804" s="18" t="s">
        <v>169</v>
      </c>
      <c r="J804" s="11">
        <v>21</v>
      </c>
      <c r="K804" s="11">
        <v>25</v>
      </c>
      <c r="L804" s="12">
        <v>37.290399999999998</v>
      </c>
      <c r="M804" s="12">
        <v>9.3033000000000001</v>
      </c>
      <c r="N804" s="12">
        <v>68</v>
      </c>
      <c r="O804" s="12">
        <v>4.01</v>
      </c>
      <c r="P804" s="12">
        <v>2.0000000000000001E-4</v>
      </c>
    </row>
    <row r="805" spans="9:16" x14ac:dyDescent="0.25">
      <c r="I805" s="18" t="s">
        <v>169</v>
      </c>
      <c r="J805" s="11">
        <v>21</v>
      </c>
      <c r="K805" s="11">
        <v>26</v>
      </c>
      <c r="L805" s="20">
        <v>-7.2640000000000002</v>
      </c>
      <c r="M805" s="12">
        <v>9.3033000000000001</v>
      </c>
      <c r="N805" s="12">
        <v>68</v>
      </c>
      <c r="O805" s="20">
        <v>-0.78</v>
      </c>
      <c r="P805" s="12">
        <v>0.43759999999999999</v>
      </c>
    </row>
    <row r="806" spans="9:16" x14ac:dyDescent="0.25">
      <c r="I806" s="18" t="s">
        <v>169</v>
      </c>
      <c r="J806" s="11">
        <v>21</v>
      </c>
      <c r="K806" s="11">
        <v>27</v>
      </c>
      <c r="L806" s="12">
        <v>7.4021999999999997</v>
      </c>
      <c r="M806" s="12">
        <v>9.3033000000000001</v>
      </c>
      <c r="N806" s="12">
        <v>68</v>
      </c>
      <c r="O806" s="12">
        <v>0.8</v>
      </c>
      <c r="P806" s="12">
        <v>0.42899999999999999</v>
      </c>
    </row>
    <row r="807" spans="9:16" x14ac:dyDescent="0.25">
      <c r="I807" s="18" t="s">
        <v>169</v>
      </c>
      <c r="J807" s="11">
        <v>21</v>
      </c>
      <c r="K807" s="11">
        <v>28</v>
      </c>
      <c r="L807" s="20">
        <v>-1.7292000000000001</v>
      </c>
      <c r="M807" s="12">
        <v>9.3033000000000001</v>
      </c>
      <c r="N807" s="12">
        <v>68</v>
      </c>
      <c r="O807" s="20">
        <v>-0.19</v>
      </c>
      <c r="P807" s="12">
        <v>0.85309999999999997</v>
      </c>
    </row>
    <row r="808" spans="9:16" x14ac:dyDescent="0.25">
      <c r="I808" s="18" t="s">
        <v>169</v>
      </c>
      <c r="J808" s="11">
        <v>21</v>
      </c>
      <c r="K808" s="11">
        <v>29</v>
      </c>
      <c r="L808" s="20">
        <v>-4.7850000000000001</v>
      </c>
      <c r="M808" s="12">
        <v>9.3033000000000001</v>
      </c>
      <c r="N808" s="12">
        <v>68</v>
      </c>
      <c r="O808" s="20">
        <v>-0.51</v>
      </c>
      <c r="P808" s="12">
        <v>0.60870000000000002</v>
      </c>
    </row>
    <row r="809" spans="9:16" x14ac:dyDescent="0.25">
      <c r="I809" s="18" t="s">
        <v>169</v>
      </c>
      <c r="J809" s="11">
        <v>21</v>
      </c>
      <c r="K809" s="11">
        <v>30</v>
      </c>
      <c r="L809" s="20">
        <v>-0.1053</v>
      </c>
      <c r="M809" s="12">
        <v>9.3033000000000001</v>
      </c>
      <c r="N809" s="12">
        <v>68</v>
      </c>
      <c r="O809" s="20">
        <v>-0.01</v>
      </c>
      <c r="P809" s="12">
        <v>0.99099999999999999</v>
      </c>
    </row>
    <row r="810" spans="9:16" x14ac:dyDescent="0.25">
      <c r="I810" s="18" t="s">
        <v>169</v>
      </c>
      <c r="J810" s="11">
        <v>21</v>
      </c>
      <c r="K810" s="11">
        <v>31</v>
      </c>
      <c r="L810" s="20">
        <v>-4.0045000000000002</v>
      </c>
      <c r="M810" s="12">
        <v>9.3033000000000001</v>
      </c>
      <c r="N810" s="12">
        <v>68</v>
      </c>
      <c r="O810" s="20">
        <v>-0.43</v>
      </c>
      <c r="P810" s="12">
        <v>0.66820000000000002</v>
      </c>
    </row>
    <row r="811" spans="9:16" x14ac:dyDescent="0.25">
      <c r="I811" s="18" t="s">
        <v>169</v>
      </c>
      <c r="J811" s="11">
        <v>21</v>
      </c>
      <c r="K811" s="11">
        <v>32</v>
      </c>
      <c r="L811" s="12">
        <v>5.7990000000000004</v>
      </c>
      <c r="M811" s="12">
        <v>9.3033000000000001</v>
      </c>
      <c r="N811" s="12">
        <v>68</v>
      </c>
      <c r="O811" s="12">
        <v>0.62</v>
      </c>
      <c r="P811" s="12">
        <v>0.53520000000000001</v>
      </c>
    </row>
    <row r="812" spans="9:16" x14ac:dyDescent="0.25">
      <c r="I812" s="18" t="s">
        <v>169</v>
      </c>
      <c r="J812" s="11">
        <v>21</v>
      </c>
      <c r="K812" s="11">
        <v>33</v>
      </c>
      <c r="L812" s="12">
        <v>3.8986999999999998</v>
      </c>
      <c r="M812" s="12">
        <v>9.3033000000000001</v>
      </c>
      <c r="N812" s="12">
        <v>68</v>
      </c>
      <c r="O812" s="12">
        <v>0.42</v>
      </c>
      <c r="P812" s="12">
        <v>0.67649999999999999</v>
      </c>
    </row>
    <row r="813" spans="9:16" x14ac:dyDescent="0.25">
      <c r="I813" s="18" t="s">
        <v>169</v>
      </c>
      <c r="J813" s="11">
        <v>21</v>
      </c>
      <c r="K813" s="11">
        <v>34</v>
      </c>
      <c r="L813" s="12">
        <v>18.474399999999999</v>
      </c>
      <c r="M813" s="12">
        <v>9.3033000000000001</v>
      </c>
      <c r="N813" s="12">
        <v>68</v>
      </c>
      <c r="O813" s="12">
        <v>1.99</v>
      </c>
      <c r="P813" s="12">
        <v>5.11E-2</v>
      </c>
    </row>
    <row r="814" spans="9:16" x14ac:dyDescent="0.25">
      <c r="I814" s="18" t="s">
        <v>169</v>
      </c>
      <c r="J814" s="11">
        <v>21</v>
      </c>
      <c r="K814" s="11">
        <v>35</v>
      </c>
      <c r="L814" s="20">
        <v>-6.1722999999999999</v>
      </c>
      <c r="M814" s="12">
        <v>9.3033000000000001</v>
      </c>
      <c r="N814" s="12">
        <v>68</v>
      </c>
      <c r="O814" s="20">
        <v>-0.66</v>
      </c>
      <c r="P814" s="12">
        <v>0.50929999999999997</v>
      </c>
    </row>
    <row r="815" spans="9:16" x14ac:dyDescent="0.25">
      <c r="I815" s="18" t="s">
        <v>169</v>
      </c>
      <c r="J815" s="11">
        <v>22</v>
      </c>
      <c r="K815" s="11">
        <v>23</v>
      </c>
      <c r="L815" s="12">
        <v>11.1044</v>
      </c>
      <c r="M815" s="12">
        <v>9.3033000000000001</v>
      </c>
      <c r="N815" s="12">
        <v>68</v>
      </c>
      <c r="O815" s="12">
        <v>1.19</v>
      </c>
      <c r="P815" s="12">
        <v>0.23680000000000001</v>
      </c>
    </row>
    <row r="816" spans="9:16" x14ac:dyDescent="0.25">
      <c r="I816" s="18" t="s">
        <v>169</v>
      </c>
      <c r="J816" s="11">
        <v>22</v>
      </c>
      <c r="K816" s="11">
        <v>24</v>
      </c>
      <c r="L816" s="12">
        <v>2.0129999999999999</v>
      </c>
      <c r="M816" s="12">
        <v>9.3033000000000001</v>
      </c>
      <c r="N816" s="12">
        <v>68</v>
      </c>
      <c r="O816" s="12">
        <v>0.22</v>
      </c>
      <c r="P816" s="12">
        <v>0.82930000000000004</v>
      </c>
    </row>
    <row r="817" spans="9:16" x14ac:dyDescent="0.25">
      <c r="I817" s="18" t="s">
        <v>169</v>
      </c>
      <c r="J817" s="11">
        <v>22</v>
      </c>
      <c r="K817" s="11">
        <v>25</v>
      </c>
      <c r="L817" s="12">
        <v>42.319800000000001</v>
      </c>
      <c r="M817" s="12">
        <v>9.3033000000000001</v>
      </c>
      <c r="N817" s="12">
        <v>68</v>
      </c>
      <c r="O817" s="12">
        <v>4.55</v>
      </c>
      <c r="P817" s="12" t="s">
        <v>193</v>
      </c>
    </row>
    <row r="818" spans="9:16" x14ac:dyDescent="0.25">
      <c r="I818" s="18" t="s">
        <v>169</v>
      </c>
      <c r="J818" s="11">
        <v>22</v>
      </c>
      <c r="K818" s="11">
        <v>26</v>
      </c>
      <c r="L818" s="20">
        <v>-2.2345999999999999</v>
      </c>
      <c r="M818" s="12">
        <v>9.3033000000000001</v>
      </c>
      <c r="N818" s="12">
        <v>68</v>
      </c>
      <c r="O818" s="20">
        <v>-0.24</v>
      </c>
      <c r="P818" s="12">
        <v>0.81089999999999995</v>
      </c>
    </row>
    <row r="819" spans="9:16" x14ac:dyDescent="0.25">
      <c r="I819" s="18" t="s">
        <v>169</v>
      </c>
      <c r="J819" s="11">
        <v>22</v>
      </c>
      <c r="K819" s="11">
        <v>27</v>
      </c>
      <c r="L819" s="12">
        <v>12.4315</v>
      </c>
      <c r="M819" s="12">
        <v>9.3033000000000001</v>
      </c>
      <c r="N819" s="12">
        <v>68</v>
      </c>
      <c r="O819" s="12">
        <v>1.34</v>
      </c>
      <c r="P819" s="12">
        <v>0.18590000000000001</v>
      </c>
    </row>
    <row r="820" spans="9:16" x14ac:dyDescent="0.25">
      <c r="I820" s="18" t="s">
        <v>169</v>
      </c>
      <c r="J820" s="11">
        <v>22</v>
      </c>
      <c r="K820" s="11">
        <v>28</v>
      </c>
      <c r="L820" s="12">
        <v>3.3001999999999998</v>
      </c>
      <c r="M820" s="12">
        <v>9.3033000000000001</v>
      </c>
      <c r="N820" s="12">
        <v>68</v>
      </c>
      <c r="O820" s="12">
        <v>0.35</v>
      </c>
      <c r="P820" s="12">
        <v>0.72389999999999999</v>
      </c>
    </row>
    <row r="821" spans="9:16" x14ac:dyDescent="0.25">
      <c r="I821" s="18" t="s">
        <v>169</v>
      </c>
      <c r="J821" s="11">
        <v>22</v>
      </c>
      <c r="K821" s="11">
        <v>29</v>
      </c>
      <c r="L821" s="12">
        <v>0.24429999999999999</v>
      </c>
      <c r="M821" s="12">
        <v>9.3033000000000001</v>
      </c>
      <c r="N821" s="12">
        <v>68</v>
      </c>
      <c r="O821" s="12">
        <v>0.03</v>
      </c>
      <c r="P821" s="12">
        <v>0.97909999999999997</v>
      </c>
    </row>
    <row r="822" spans="9:16" x14ac:dyDescent="0.25">
      <c r="I822" s="18" t="s">
        <v>169</v>
      </c>
      <c r="J822" s="11">
        <v>22</v>
      </c>
      <c r="K822" s="11">
        <v>30</v>
      </c>
      <c r="L822" s="12">
        <v>4.9240000000000004</v>
      </c>
      <c r="M822" s="12">
        <v>9.3033000000000001</v>
      </c>
      <c r="N822" s="12">
        <v>68</v>
      </c>
      <c r="O822" s="12">
        <v>0.53</v>
      </c>
      <c r="P822" s="12">
        <v>0.59830000000000005</v>
      </c>
    </row>
    <row r="823" spans="9:16" x14ac:dyDescent="0.25">
      <c r="I823" s="18" t="s">
        <v>169</v>
      </c>
      <c r="J823" s="11">
        <v>22</v>
      </c>
      <c r="K823" s="11">
        <v>31</v>
      </c>
      <c r="L823" s="12">
        <v>1.0248999999999999</v>
      </c>
      <c r="M823" s="12">
        <v>9.3033000000000001</v>
      </c>
      <c r="N823" s="12">
        <v>68</v>
      </c>
      <c r="O823" s="12">
        <v>0.11</v>
      </c>
      <c r="P823" s="12">
        <v>0.91259999999999997</v>
      </c>
    </row>
    <row r="824" spans="9:16" x14ac:dyDescent="0.25">
      <c r="I824" s="18" t="s">
        <v>169</v>
      </c>
      <c r="J824" s="11">
        <v>22</v>
      </c>
      <c r="K824" s="11">
        <v>32</v>
      </c>
      <c r="L824" s="12">
        <v>10.8283</v>
      </c>
      <c r="M824" s="12">
        <v>9.3033000000000001</v>
      </c>
      <c r="N824" s="12">
        <v>68</v>
      </c>
      <c r="O824" s="12">
        <v>1.1599999999999999</v>
      </c>
      <c r="P824" s="12">
        <v>0.2485</v>
      </c>
    </row>
    <row r="825" spans="9:16" x14ac:dyDescent="0.25">
      <c r="I825" s="18" t="s">
        <v>169</v>
      </c>
      <c r="J825" s="11">
        <v>22</v>
      </c>
      <c r="K825" s="11">
        <v>33</v>
      </c>
      <c r="L825" s="12">
        <v>8.9280000000000008</v>
      </c>
      <c r="M825" s="12">
        <v>9.3033000000000001</v>
      </c>
      <c r="N825" s="12">
        <v>68</v>
      </c>
      <c r="O825" s="12">
        <v>0.96</v>
      </c>
      <c r="P825" s="12">
        <v>0.34060000000000001</v>
      </c>
    </row>
    <row r="826" spans="9:16" x14ac:dyDescent="0.25">
      <c r="I826" s="18" t="s">
        <v>169</v>
      </c>
      <c r="J826" s="11">
        <v>22</v>
      </c>
      <c r="K826" s="11">
        <v>34</v>
      </c>
      <c r="L826" s="12">
        <v>23.503799999999998</v>
      </c>
      <c r="M826" s="12">
        <v>9.3033000000000001</v>
      </c>
      <c r="N826" s="12">
        <v>68</v>
      </c>
      <c r="O826" s="12">
        <v>2.5299999999999998</v>
      </c>
      <c r="P826" s="12">
        <v>1.3899999999999999E-2</v>
      </c>
    </row>
    <row r="827" spans="9:16" x14ac:dyDescent="0.25">
      <c r="I827" s="18" t="s">
        <v>169</v>
      </c>
      <c r="J827" s="11">
        <v>22</v>
      </c>
      <c r="K827" s="11">
        <v>35</v>
      </c>
      <c r="L827" s="20">
        <v>-1.143</v>
      </c>
      <c r="M827" s="12">
        <v>9.3033000000000001</v>
      </c>
      <c r="N827" s="12">
        <v>68</v>
      </c>
      <c r="O827" s="20">
        <v>-0.12</v>
      </c>
      <c r="P827" s="12">
        <v>0.90259999999999996</v>
      </c>
    </row>
    <row r="828" spans="9:16" x14ac:dyDescent="0.25">
      <c r="I828" s="18" t="s">
        <v>169</v>
      </c>
      <c r="J828" s="11">
        <v>23</v>
      </c>
      <c r="K828" s="11">
        <v>24</v>
      </c>
      <c r="L828" s="20">
        <v>-9.0914000000000001</v>
      </c>
      <c r="M828" s="12">
        <v>9.3033000000000001</v>
      </c>
      <c r="N828" s="12">
        <v>68</v>
      </c>
      <c r="O828" s="20">
        <v>-0.98</v>
      </c>
      <c r="P828" s="12">
        <v>0.33189999999999997</v>
      </c>
    </row>
    <row r="829" spans="9:16" x14ac:dyDescent="0.25">
      <c r="I829" s="18" t="s">
        <v>169</v>
      </c>
      <c r="J829" s="11">
        <v>23</v>
      </c>
      <c r="K829" s="11">
        <v>25</v>
      </c>
      <c r="L829" s="12">
        <v>31.215299999999999</v>
      </c>
      <c r="M829" s="12">
        <v>9.3033000000000001</v>
      </c>
      <c r="N829" s="12">
        <v>68</v>
      </c>
      <c r="O829" s="12">
        <v>3.36</v>
      </c>
      <c r="P829" s="12">
        <v>1.2999999999999999E-3</v>
      </c>
    </row>
    <row r="830" spans="9:16" x14ac:dyDescent="0.25">
      <c r="I830" s="18" t="s">
        <v>169</v>
      </c>
      <c r="J830" s="11">
        <v>23</v>
      </c>
      <c r="K830" s="11">
        <v>26</v>
      </c>
      <c r="L830" s="20">
        <v>-13.3391</v>
      </c>
      <c r="M830" s="12">
        <v>9.3033000000000001</v>
      </c>
      <c r="N830" s="12">
        <v>68</v>
      </c>
      <c r="O830" s="20">
        <v>-1.43</v>
      </c>
      <c r="P830" s="12">
        <v>0.15620000000000001</v>
      </c>
    </row>
    <row r="831" spans="9:16" x14ac:dyDescent="0.25">
      <c r="I831" s="18" t="s">
        <v>169</v>
      </c>
      <c r="J831" s="11">
        <v>23</v>
      </c>
      <c r="K831" s="11">
        <v>27</v>
      </c>
      <c r="L831" s="12">
        <v>1.3270999999999999</v>
      </c>
      <c r="M831" s="12">
        <v>9.3033000000000001</v>
      </c>
      <c r="N831" s="12">
        <v>68</v>
      </c>
      <c r="O831" s="12">
        <v>0.14000000000000001</v>
      </c>
      <c r="P831" s="12">
        <v>0.88700000000000001</v>
      </c>
    </row>
    <row r="832" spans="9:16" x14ac:dyDescent="0.25">
      <c r="I832" s="18" t="s">
        <v>169</v>
      </c>
      <c r="J832" s="11">
        <v>23</v>
      </c>
      <c r="K832" s="11">
        <v>28</v>
      </c>
      <c r="L832" s="20">
        <v>-7.8042999999999996</v>
      </c>
      <c r="M832" s="12">
        <v>9.3033000000000001</v>
      </c>
      <c r="N832" s="12">
        <v>68</v>
      </c>
      <c r="O832" s="20">
        <v>-0.84</v>
      </c>
      <c r="P832" s="12">
        <v>0.40450000000000003</v>
      </c>
    </row>
    <row r="833" spans="9:16" x14ac:dyDescent="0.25">
      <c r="I833" s="18" t="s">
        <v>169</v>
      </c>
      <c r="J833" s="11">
        <v>23</v>
      </c>
      <c r="K833" s="11">
        <v>29</v>
      </c>
      <c r="L833" s="20">
        <v>-10.860099999999999</v>
      </c>
      <c r="M833" s="12">
        <v>9.3033000000000001</v>
      </c>
      <c r="N833" s="12">
        <v>68</v>
      </c>
      <c r="O833" s="20">
        <v>-1.17</v>
      </c>
      <c r="P833" s="12">
        <v>0.2472</v>
      </c>
    </row>
    <row r="834" spans="9:16" x14ac:dyDescent="0.25">
      <c r="I834" s="18" t="s">
        <v>169</v>
      </c>
      <c r="J834" s="11">
        <v>23</v>
      </c>
      <c r="K834" s="11">
        <v>30</v>
      </c>
      <c r="L834" s="20">
        <v>-6.1803999999999997</v>
      </c>
      <c r="M834" s="12">
        <v>9.3033000000000001</v>
      </c>
      <c r="N834" s="12">
        <v>68</v>
      </c>
      <c r="O834" s="20">
        <v>-0.66</v>
      </c>
      <c r="P834" s="12">
        <v>0.50870000000000004</v>
      </c>
    </row>
    <row r="835" spans="9:16" x14ac:dyDescent="0.25">
      <c r="I835" s="18" t="s">
        <v>169</v>
      </c>
      <c r="J835" s="11">
        <v>23</v>
      </c>
      <c r="K835" s="11">
        <v>31</v>
      </c>
      <c r="L835" s="20">
        <v>-10.079599999999999</v>
      </c>
      <c r="M835" s="12">
        <v>9.3033000000000001</v>
      </c>
      <c r="N835" s="12">
        <v>68</v>
      </c>
      <c r="O835" s="20">
        <v>-1.08</v>
      </c>
      <c r="P835" s="12">
        <v>0.28239999999999998</v>
      </c>
    </row>
    <row r="836" spans="9:16" x14ac:dyDescent="0.25">
      <c r="I836" s="18" t="s">
        <v>169</v>
      </c>
      <c r="J836" s="11">
        <v>23</v>
      </c>
      <c r="K836" s="11">
        <v>32</v>
      </c>
      <c r="L836" s="20">
        <v>-0.27610000000000001</v>
      </c>
      <c r="M836" s="12">
        <v>9.3033000000000001</v>
      </c>
      <c r="N836" s="12">
        <v>68</v>
      </c>
      <c r="O836" s="20">
        <v>-0.03</v>
      </c>
      <c r="P836" s="12">
        <v>0.97640000000000005</v>
      </c>
    </row>
    <row r="837" spans="9:16" x14ac:dyDescent="0.25">
      <c r="I837" s="18" t="s">
        <v>169</v>
      </c>
      <c r="J837" s="11">
        <v>23</v>
      </c>
      <c r="K837" s="11">
        <v>33</v>
      </c>
      <c r="L837" s="20">
        <v>-2.1764000000000001</v>
      </c>
      <c r="M837" s="12">
        <v>9.3033000000000001</v>
      </c>
      <c r="N837" s="12">
        <v>68</v>
      </c>
      <c r="O837" s="20">
        <v>-0.23</v>
      </c>
      <c r="P837" s="12">
        <v>0.81569999999999998</v>
      </c>
    </row>
    <row r="838" spans="9:16" x14ac:dyDescent="0.25">
      <c r="I838" s="18" t="s">
        <v>169</v>
      </c>
      <c r="J838" s="11">
        <v>23</v>
      </c>
      <c r="K838" s="11">
        <v>34</v>
      </c>
      <c r="L838" s="12">
        <v>12.3993</v>
      </c>
      <c r="M838" s="12">
        <v>9.3033000000000001</v>
      </c>
      <c r="N838" s="12">
        <v>68</v>
      </c>
      <c r="O838" s="12">
        <v>1.33</v>
      </c>
      <c r="P838" s="12">
        <v>0.18709999999999999</v>
      </c>
    </row>
    <row r="839" spans="9:16" x14ac:dyDescent="0.25">
      <c r="I839" s="18" t="s">
        <v>169</v>
      </c>
      <c r="J839" s="11">
        <v>23</v>
      </c>
      <c r="K839" s="11">
        <v>35</v>
      </c>
      <c r="L839" s="20">
        <v>-12.247400000000001</v>
      </c>
      <c r="M839" s="12">
        <v>9.3033000000000001</v>
      </c>
      <c r="N839" s="12">
        <v>68</v>
      </c>
      <c r="O839" s="20">
        <v>-1.32</v>
      </c>
      <c r="P839" s="12">
        <v>0.19239999999999999</v>
      </c>
    </row>
    <row r="840" spans="9:16" x14ac:dyDescent="0.25">
      <c r="I840" s="18" t="s">
        <v>169</v>
      </c>
      <c r="J840" s="11">
        <v>24</v>
      </c>
      <c r="K840" s="11">
        <v>25</v>
      </c>
      <c r="L840" s="12">
        <v>40.306699999999999</v>
      </c>
      <c r="M840" s="12">
        <v>9.3033000000000001</v>
      </c>
      <c r="N840" s="12">
        <v>68</v>
      </c>
      <c r="O840" s="12">
        <v>4.33</v>
      </c>
      <c r="P840" s="12" t="s">
        <v>193</v>
      </c>
    </row>
    <row r="841" spans="9:16" x14ac:dyDescent="0.25">
      <c r="I841" s="18" t="s">
        <v>169</v>
      </c>
      <c r="J841" s="11">
        <v>24</v>
      </c>
      <c r="K841" s="11">
        <v>26</v>
      </c>
      <c r="L841" s="20">
        <v>-4.2477</v>
      </c>
      <c r="M841" s="12">
        <v>9.3033000000000001</v>
      </c>
      <c r="N841" s="12">
        <v>68</v>
      </c>
      <c r="O841" s="20">
        <v>-0.46</v>
      </c>
      <c r="P841" s="12">
        <v>0.64939999999999998</v>
      </c>
    </row>
    <row r="842" spans="9:16" x14ac:dyDescent="0.25">
      <c r="I842" s="18" t="s">
        <v>169</v>
      </c>
      <c r="J842" s="11">
        <v>24</v>
      </c>
      <c r="K842" s="11">
        <v>27</v>
      </c>
      <c r="L842" s="12">
        <v>10.4185</v>
      </c>
      <c r="M842" s="12">
        <v>9.3033000000000001</v>
      </c>
      <c r="N842" s="12">
        <v>68</v>
      </c>
      <c r="O842" s="12">
        <v>1.1200000000000001</v>
      </c>
      <c r="P842" s="12">
        <v>0.26669999999999999</v>
      </c>
    </row>
    <row r="843" spans="9:16" x14ac:dyDescent="0.25">
      <c r="I843" s="18" t="s">
        <v>169</v>
      </c>
      <c r="J843" s="11">
        <v>24</v>
      </c>
      <c r="K843" s="11">
        <v>28</v>
      </c>
      <c r="L843" s="12">
        <v>1.2870999999999999</v>
      </c>
      <c r="M843" s="12">
        <v>9.3033000000000001</v>
      </c>
      <c r="N843" s="12">
        <v>68</v>
      </c>
      <c r="O843" s="12">
        <v>0.14000000000000001</v>
      </c>
      <c r="P843" s="12">
        <v>0.89039999999999997</v>
      </c>
    </row>
    <row r="844" spans="9:16" x14ac:dyDescent="0.25">
      <c r="I844" s="18" t="s">
        <v>169</v>
      </c>
      <c r="J844" s="11">
        <v>24</v>
      </c>
      <c r="K844" s="11">
        <v>29</v>
      </c>
      <c r="L844" s="20">
        <v>-1.7686999999999999</v>
      </c>
      <c r="M844" s="12">
        <v>9.3033000000000001</v>
      </c>
      <c r="N844" s="12">
        <v>68</v>
      </c>
      <c r="O844" s="20">
        <v>-0.19</v>
      </c>
      <c r="P844" s="12">
        <v>0.8498</v>
      </c>
    </row>
    <row r="845" spans="9:16" x14ac:dyDescent="0.25">
      <c r="I845" s="18" t="s">
        <v>169</v>
      </c>
      <c r="J845" s="11">
        <v>24</v>
      </c>
      <c r="K845" s="11">
        <v>30</v>
      </c>
      <c r="L845" s="12">
        <v>2.911</v>
      </c>
      <c r="M845" s="12">
        <v>9.3033000000000001</v>
      </c>
      <c r="N845" s="12">
        <v>68</v>
      </c>
      <c r="O845" s="12">
        <v>0.31</v>
      </c>
      <c r="P845" s="12">
        <v>0.75529999999999997</v>
      </c>
    </row>
    <row r="846" spans="9:16" x14ac:dyDescent="0.25">
      <c r="I846" s="18" t="s">
        <v>169</v>
      </c>
      <c r="J846" s="11">
        <v>24</v>
      </c>
      <c r="K846" s="11">
        <v>31</v>
      </c>
      <c r="L846" s="20">
        <v>-0.98819999999999997</v>
      </c>
      <c r="M846" s="12">
        <v>9.3033000000000001</v>
      </c>
      <c r="N846" s="12">
        <v>68</v>
      </c>
      <c r="O846" s="20">
        <v>-0.11</v>
      </c>
      <c r="P846" s="12">
        <v>0.91569999999999996</v>
      </c>
    </row>
    <row r="847" spans="9:16" x14ac:dyDescent="0.25">
      <c r="I847" s="18" t="s">
        <v>169</v>
      </c>
      <c r="J847" s="11">
        <v>24</v>
      </c>
      <c r="K847" s="11">
        <v>32</v>
      </c>
      <c r="L847" s="12">
        <v>8.8153000000000006</v>
      </c>
      <c r="M847" s="12">
        <v>9.3033000000000001</v>
      </c>
      <c r="N847" s="12">
        <v>68</v>
      </c>
      <c r="O847" s="12">
        <v>0.95</v>
      </c>
      <c r="P847" s="12">
        <v>0.34670000000000001</v>
      </c>
    </row>
    <row r="848" spans="9:16" x14ac:dyDescent="0.25">
      <c r="I848" s="18" t="s">
        <v>169</v>
      </c>
      <c r="J848" s="11">
        <v>24</v>
      </c>
      <c r="K848" s="11">
        <v>33</v>
      </c>
      <c r="L848" s="12">
        <v>6.915</v>
      </c>
      <c r="M848" s="12">
        <v>9.3033000000000001</v>
      </c>
      <c r="N848" s="12">
        <v>68</v>
      </c>
      <c r="O848" s="12">
        <v>0.74</v>
      </c>
      <c r="P848" s="12">
        <v>0.45989999999999998</v>
      </c>
    </row>
    <row r="849" spans="9:16" x14ac:dyDescent="0.25">
      <c r="I849" s="18" t="s">
        <v>169</v>
      </c>
      <c r="J849" s="11">
        <v>24</v>
      </c>
      <c r="K849" s="11">
        <v>34</v>
      </c>
      <c r="L849" s="12">
        <v>21.4907</v>
      </c>
      <c r="M849" s="12">
        <v>9.3033000000000001</v>
      </c>
      <c r="N849" s="12">
        <v>68</v>
      </c>
      <c r="O849" s="12">
        <v>2.31</v>
      </c>
      <c r="P849" s="12">
        <v>2.3900000000000001E-2</v>
      </c>
    </row>
    <row r="850" spans="9:16" x14ac:dyDescent="0.25">
      <c r="I850" s="18" t="s">
        <v>169</v>
      </c>
      <c r="J850" s="11">
        <v>24</v>
      </c>
      <c r="K850" s="11">
        <v>35</v>
      </c>
      <c r="L850" s="20">
        <v>-3.1560000000000001</v>
      </c>
      <c r="M850" s="12">
        <v>9.3033000000000001</v>
      </c>
      <c r="N850" s="12">
        <v>68</v>
      </c>
      <c r="O850" s="20">
        <v>-0.34</v>
      </c>
      <c r="P850" s="12">
        <v>0.73550000000000004</v>
      </c>
    </row>
    <row r="851" spans="9:16" x14ac:dyDescent="0.25">
      <c r="I851" s="18" t="s">
        <v>169</v>
      </c>
      <c r="J851" s="11">
        <v>25</v>
      </c>
      <c r="K851" s="11">
        <v>26</v>
      </c>
      <c r="L851" s="20">
        <v>-44.554400000000001</v>
      </c>
      <c r="M851" s="12">
        <v>9.3033000000000001</v>
      </c>
      <c r="N851" s="12">
        <v>68</v>
      </c>
      <c r="O851" s="20">
        <v>-4.79</v>
      </c>
      <c r="P851" s="12" t="s">
        <v>193</v>
      </c>
    </row>
    <row r="852" spans="9:16" x14ac:dyDescent="0.25">
      <c r="I852" s="18" t="s">
        <v>169</v>
      </c>
      <c r="J852" s="11">
        <v>25</v>
      </c>
      <c r="K852" s="11">
        <v>27</v>
      </c>
      <c r="L852" s="20">
        <v>-29.888300000000001</v>
      </c>
      <c r="M852" s="12">
        <v>9.3033000000000001</v>
      </c>
      <c r="N852" s="12">
        <v>68</v>
      </c>
      <c r="O852" s="20">
        <v>-3.21</v>
      </c>
      <c r="P852" s="12">
        <v>2E-3</v>
      </c>
    </row>
    <row r="853" spans="9:16" x14ac:dyDescent="0.25">
      <c r="I853" s="18" t="s">
        <v>169</v>
      </c>
      <c r="J853" s="11">
        <v>25</v>
      </c>
      <c r="K853" s="11">
        <v>28</v>
      </c>
      <c r="L853" s="20">
        <v>-39.019599999999997</v>
      </c>
      <c r="M853" s="12">
        <v>9.3033000000000001</v>
      </c>
      <c r="N853" s="12">
        <v>68</v>
      </c>
      <c r="O853" s="20">
        <v>-4.1900000000000004</v>
      </c>
      <c r="P853" s="12" t="s">
        <v>193</v>
      </c>
    </row>
    <row r="854" spans="9:16" x14ac:dyDescent="0.25">
      <c r="I854" s="18" t="s">
        <v>169</v>
      </c>
      <c r="J854" s="11">
        <v>25</v>
      </c>
      <c r="K854" s="11">
        <v>29</v>
      </c>
      <c r="L854" s="20">
        <v>-42.075400000000002</v>
      </c>
      <c r="M854" s="12">
        <v>9.3033000000000001</v>
      </c>
      <c r="N854" s="12">
        <v>68</v>
      </c>
      <c r="O854" s="20">
        <v>-4.5199999999999996</v>
      </c>
      <c r="P854" s="12" t="s">
        <v>193</v>
      </c>
    </row>
    <row r="855" spans="9:16" x14ac:dyDescent="0.25">
      <c r="I855" s="18" t="s">
        <v>169</v>
      </c>
      <c r="J855" s="11">
        <v>25</v>
      </c>
      <c r="K855" s="11">
        <v>30</v>
      </c>
      <c r="L855" s="20">
        <v>-37.395800000000001</v>
      </c>
      <c r="M855" s="12">
        <v>9.3033000000000001</v>
      </c>
      <c r="N855" s="12">
        <v>68</v>
      </c>
      <c r="O855" s="20">
        <v>-4.0199999999999996</v>
      </c>
      <c r="P855" s="12">
        <v>1E-4</v>
      </c>
    </row>
    <row r="856" spans="9:16" x14ac:dyDescent="0.25">
      <c r="I856" s="18" t="s">
        <v>169</v>
      </c>
      <c r="J856" s="11">
        <v>25</v>
      </c>
      <c r="K856" s="11">
        <v>31</v>
      </c>
      <c r="L856" s="20">
        <v>-41.294899999999998</v>
      </c>
      <c r="M856" s="12">
        <v>9.3033000000000001</v>
      </c>
      <c r="N856" s="12">
        <v>68</v>
      </c>
      <c r="O856" s="20">
        <v>-4.4400000000000004</v>
      </c>
      <c r="P856" s="12" t="s">
        <v>193</v>
      </c>
    </row>
    <row r="857" spans="9:16" x14ac:dyDescent="0.25">
      <c r="I857" s="18" t="s">
        <v>169</v>
      </c>
      <c r="J857" s="11">
        <v>25</v>
      </c>
      <c r="K857" s="11">
        <v>32</v>
      </c>
      <c r="L857" s="20">
        <v>-31.491399999999999</v>
      </c>
      <c r="M857" s="12">
        <v>9.3033000000000001</v>
      </c>
      <c r="N857" s="12">
        <v>68</v>
      </c>
      <c r="O857" s="20">
        <v>-3.38</v>
      </c>
      <c r="P857" s="12">
        <v>1.1999999999999999E-3</v>
      </c>
    </row>
    <row r="858" spans="9:16" x14ac:dyDescent="0.25">
      <c r="I858" s="18" t="s">
        <v>169</v>
      </c>
      <c r="J858" s="11">
        <v>25</v>
      </c>
      <c r="K858" s="11">
        <v>33</v>
      </c>
      <c r="L858" s="20">
        <v>-33.391800000000003</v>
      </c>
      <c r="M858" s="12">
        <v>9.3033000000000001</v>
      </c>
      <c r="N858" s="12">
        <v>68</v>
      </c>
      <c r="O858" s="20">
        <v>-3.59</v>
      </c>
      <c r="P858" s="12">
        <v>5.9999999999999995E-4</v>
      </c>
    </row>
    <row r="859" spans="9:16" x14ac:dyDescent="0.25">
      <c r="I859" s="18" t="s">
        <v>169</v>
      </c>
      <c r="J859" s="11">
        <v>25</v>
      </c>
      <c r="K859" s="11">
        <v>34</v>
      </c>
      <c r="L859" s="20">
        <v>-18.815999999999999</v>
      </c>
      <c r="M859" s="12">
        <v>9.3033000000000001</v>
      </c>
      <c r="N859" s="12">
        <v>68</v>
      </c>
      <c r="O859" s="20">
        <v>-2.02</v>
      </c>
      <c r="P859" s="12">
        <v>4.7100000000000003E-2</v>
      </c>
    </row>
    <row r="860" spans="9:16" x14ac:dyDescent="0.25">
      <c r="I860" s="18" t="s">
        <v>169</v>
      </c>
      <c r="J860" s="11">
        <v>25</v>
      </c>
      <c r="K860" s="11">
        <v>35</v>
      </c>
      <c r="L860" s="20">
        <v>-43.462800000000001</v>
      </c>
      <c r="M860" s="12">
        <v>9.3033000000000001</v>
      </c>
      <c r="N860" s="12">
        <v>68</v>
      </c>
      <c r="O860" s="20">
        <v>-4.67</v>
      </c>
      <c r="P860" s="12" t="s">
        <v>193</v>
      </c>
    </row>
    <row r="861" spans="9:16" x14ac:dyDescent="0.25">
      <c r="I861" s="18" t="s">
        <v>169</v>
      </c>
      <c r="J861" s="11">
        <v>26</v>
      </c>
      <c r="K861" s="11">
        <v>27</v>
      </c>
      <c r="L861" s="12">
        <v>14.6661</v>
      </c>
      <c r="M861" s="12">
        <v>9.3033000000000001</v>
      </c>
      <c r="N861" s="12">
        <v>68</v>
      </c>
      <c r="O861" s="12">
        <v>1.58</v>
      </c>
      <c r="P861" s="12">
        <v>0.1196</v>
      </c>
    </row>
    <row r="862" spans="9:16" x14ac:dyDescent="0.25">
      <c r="I862" s="18" t="s">
        <v>169</v>
      </c>
      <c r="J862" s="11">
        <v>26</v>
      </c>
      <c r="K862" s="11">
        <v>28</v>
      </c>
      <c r="L862" s="12">
        <v>5.5347999999999997</v>
      </c>
      <c r="M862" s="12">
        <v>9.3033000000000001</v>
      </c>
      <c r="N862" s="12">
        <v>68</v>
      </c>
      <c r="O862" s="12">
        <v>0.59</v>
      </c>
      <c r="P862" s="12">
        <v>0.55389999999999995</v>
      </c>
    </row>
    <row r="863" spans="9:16" x14ac:dyDescent="0.25">
      <c r="I863" s="18" t="s">
        <v>169</v>
      </c>
      <c r="J863" s="11">
        <v>26</v>
      </c>
      <c r="K863" s="11">
        <v>29</v>
      </c>
      <c r="L863" s="12">
        <v>2.4790000000000001</v>
      </c>
      <c r="M863" s="12">
        <v>9.3033000000000001</v>
      </c>
      <c r="N863" s="12">
        <v>68</v>
      </c>
      <c r="O863" s="12">
        <v>0.27</v>
      </c>
      <c r="P863" s="12">
        <v>0.79069999999999996</v>
      </c>
    </row>
    <row r="864" spans="9:16" x14ac:dyDescent="0.25">
      <c r="I864" s="18" t="s">
        <v>169</v>
      </c>
      <c r="J864" s="11">
        <v>26</v>
      </c>
      <c r="K864" s="11">
        <v>30</v>
      </c>
      <c r="L864" s="12">
        <v>7.1585999999999999</v>
      </c>
      <c r="M864" s="12">
        <v>9.3033000000000001</v>
      </c>
      <c r="N864" s="12">
        <v>68</v>
      </c>
      <c r="O864" s="12">
        <v>0.77</v>
      </c>
      <c r="P864" s="12">
        <v>0.44429999999999997</v>
      </c>
    </row>
    <row r="865" spans="9:16" x14ac:dyDescent="0.25">
      <c r="I865" s="18" t="s">
        <v>169</v>
      </c>
      <c r="J865" s="11">
        <v>26</v>
      </c>
      <c r="K865" s="11">
        <v>31</v>
      </c>
      <c r="L865" s="12">
        <v>3.2595000000000001</v>
      </c>
      <c r="M865" s="12">
        <v>9.3033000000000001</v>
      </c>
      <c r="N865" s="12">
        <v>68</v>
      </c>
      <c r="O865" s="12">
        <v>0.35</v>
      </c>
      <c r="P865" s="12">
        <v>0.72719999999999996</v>
      </c>
    </row>
    <row r="866" spans="9:16" x14ac:dyDescent="0.25">
      <c r="I866" s="18" t="s">
        <v>169</v>
      </c>
      <c r="J866" s="11">
        <v>26</v>
      </c>
      <c r="K866" s="11">
        <v>32</v>
      </c>
      <c r="L866" s="12">
        <v>13.063000000000001</v>
      </c>
      <c r="M866" s="12">
        <v>9.3033000000000001</v>
      </c>
      <c r="N866" s="12">
        <v>68</v>
      </c>
      <c r="O866" s="12">
        <v>1.4</v>
      </c>
      <c r="P866" s="12">
        <v>0.1648</v>
      </c>
    </row>
    <row r="867" spans="9:16" x14ac:dyDescent="0.25">
      <c r="I867" s="18" t="s">
        <v>169</v>
      </c>
      <c r="J867" s="11">
        <v>26</v>
      </c>
      <c r="K867" s="11">
        <v>33</v>
      </c>
      <c r="L867" s="12">
        <v>11.162599999999999</v>
      </c>
      <c r="M867" s="12">
        <v>9.3033000000000001</v>
      </c>
      <c r="N867" s="12">
        <v>68</v>
      </c>
      <c r="O867" s="12">
        <v>1.2</v>
      </c>
      <c r="P867" s="12">
        <v>0.2344</v>
      </c>
    </row>
    <row r="868" spans="9:16" x14ac:dyDescent="0.25">
      <c r="I868" s="18" t="s">
        <v>169</v>
      </c>
      <c r="J868" s="11">
        <v>26</v>
      </c>
      <c r="K868" s="11">
        <v>34</v>
      </c>
      <c r="L868" s="12">
        <v>25.738399999999999</v>
      </c>
      <c r="M868" s="12">
        <v>9.3033000000000001</v>
      </c>
      <c r="N868" s="12">
        <v>68</v>
      </c>
      <c r="O868" s="12">
        <v>2.77</v>
      </c>
      <c r="P868" s="12">
        <v>7.3000000000000001E-3</v>
      </c>
    </row>
    <row r="869" spans="9:16" x14ac:dyDescent="0.25">
      <c r="I869" s="18" t="s">
        <v>169</v>
      </c>
      <c r="J869" s="11">
        <v>26</v>
      </c>
      <c r="K869" s="11">
        <v>35</v>
      </c>
      <c r="L869" s="12">
        <v>1.0915999999999999</v>
      </c>
      <c r="M869" s="12">
        <v>9.3033000000000001</v>
      </c>
      <c r="N869" s="12">
        <v>68</v>
      </c>
      <c r="O869" s="12">
        <v>0.12</v>
      </c>
      <c r="P869" s="12">
        <v>0.90690000000000004</v>
      </c>
    </row>
    <row r="870" spans="9:16" x14ac:dyDescent="0.25">
      <c r="I870" s="18" t="s">
        <v>169</v>
      </c>
      <c r="J870" s="11">
        <v>27</v>
      </c>
      <c r="K870" s="11">
        <v>28</v>
      </c>
      <c r="L870" s="20">
        <v>-9.1312999999999995</v>
      </c>
      <c r="M870" s="12">
        <v>9.3033000000000001</v>
      </c>
      <c r="N870" s="12">
        <v>68</v>
      </c>
      <c r="O870" s="20">
        <v>-0.98</v>
      </c>
      <c r="P870" s="12">
        <v>0.32979999999999998</v>
      </c>
    </row>
    <row r="871" spans="9:16" x14ac:dyDescent="0.25">
      <c r="I871" s="18" t="s">
        <v>169</v>
      </c>
      <c r="J871" s="11">
        <v>27</v>
      </c>
      <c r="K871" s="11">
        <v>29</v>
      </c>
      <c r="L871" s="20">
        <v>-12.187200000000001</v>
      </c>
      <c r="M871" s="12">
        <v>9.3033000000000001</v>
      </c>
      <c r="N871" s="12">
        <v>68</v>
      </c>
      <c r="O871" s="20">
        <v>-1.31</v>
      </c>
      <c r="P871" s="12">
        <v>0.1946</v>
      </c>
    </row>
    <row r="872" spans="9:16" x14ac:dyDescent="0.25">
      <c r="I872" s="18" t="s">
        <v>169</v>
      </c>
      <c r="J872" s="11">
        <v>27</v>
      </c>
      <c r="K872" s="11">
        <v>30</v>
      </c>
      <c r="L872" s="20">
        <v>-7.5075000000000003</v>
      </c>
      <c r="M872" s="12">
        <v>9.3033000000000001</v>
      </c>
      <c r="N872" s="12">
        <v>68</v>
      </c>
      <c r="O872" s="20">
        <v>-0.81</v>
      </c>
      <c r="P872" s="12">
        <v>0.42249999999999999</v>
      </c>
    </row>
    <row r="873" spans="9:16" x14ac:dyDescent="0.25">
      <c r="I873" s="18" t="s">
        <v>169</v>
      </c>
      <c r="J873" s="11">
        <v>27</v>
      </c>
      <c r="K873" s="11">
        <v>31</v>
      </c>
      <c r="L873" s="20">
        <v>-11.406599999999999</v>
      </c>
      <c r="M873" s="12">
        <v>9.3033000000000001</v>
      </c>
      <c r="N873" s="12">
        <v>68</v>
      </c>
      <c r="O873" s="20">
        <v>-1.23</v>
      </c>
      <c r="P873" s="12">
        <v>0.22439999999999999</v>
      </c>
    </row>
    <row r="874" spans="9:16" x14ac:dyDescent="0.25">
      <c r="I874" s="18" t="s">
        <v>169</v>
      </c>
      <c r="J874" s="11">
        <v>27</v>
      </c>
      <c r="K874" s="11">
        <v>32</v>
      </c>
      <c r="L874" s="20">
        <v>-1.6032</v>
      </c>
      <c r="M874" s="12">
        <v>9.3033000000000001</v>
      </c>
      <c r="N874" s="12">
        <v>68</v>
      </c>
      <c r="O874" s="20">
        <v>-0.17</v>
      </c>
      <c r="P874" s="12">
        <v>0.86370000000000002</v>
      </c>
    </row>
    <row r="875" spans="9:16" x14ac:dyDescent="0.25">
      <c r="I875" s="18" t="s">
        <v>169</v>
      </c>
      <c r="J875" s="11">
        <v>27</v>
      </c>
      <c r="K875" s="11">
        <v>33</v>
      </c>
      <c r="L875" s="20">
        <v>-3.5034999999999998</v>
      </c>
      <c r="M875" s="12">
        <v>9.3033000000000001</v>
      </c>
      <c r="N875" s="12">
        <v>68</v>
      </c>
      <c r="O875" s="20">
        <v>-0.38</v>
      </c>
      <c r="P875" s="12">
        <v>0.7077</v>
      </c>
    </row>
    <row r="876" spans="9:16" x14ac:dyDescent="0.25">
      <c r="I876" s="18" t="s">
        <v>169</v>
      </c>
      <c r="J876" s="11">
        <v>27</v>
      </c>
      <c r="K876" s="11">
        <v>34</v>
      </c>
      <c r="L876" s="12">
        <v>11.0723</v>
      </c>
      <c r="M876" s="12">
        <v>9.3033000000000001</v>
      </c>
      <c r="N876" s="12">
        <v>68</v>
      </c>
      <c r="O876" s="12">
        <v>1.19</v>
      </c>
      <c r="P876" s="12">
        <v>0.23810000000000001</v>
      </c>
    </row>
    <row r="877" spans="9:16" x14ac:dyDescent="0.25">
      <c r="I877" s="18" t="s">
        <v>169</v>
      </c>
      <c r="J877" s="11">
        <v>27</v>
      </c>
      <c r="K877" s="11">
        <v>35</v>
      </c>
      <c r="L877" s="20">
        <v>-13.5745</v>
      </c>
      <c r="M877" s="12">
        <v>9.3033000000000001</v>
      </c>
      <c r="N877" s="12">
        <v>68</v>
      </c>
      <c r="O877" s="20">
        <v>-1.46</v>
      </c>
      <c r="P877" s="12">
        <v>0.14910000000000001</v>
      </c>
    </row>
    <row r="878" spans="9:16" x14ac:dyDescent="0.25">
      <c r="I878" s="18" t="s">
        <v>169</v>
      </c>
      <c r="J878" s="11">
        <v>28</v>
      </c>
      <c r="K878" s="11">
        <v>29</v>
      </c>
      <c r="L878" s="20">
        <v>-3.0558000000000001</v>
      </c>
      <c r="M878" s="12">
        <v>9.3033000000000001</v>
      </c>
      <c r="N878" s="12">
        <v>68</v>
      </c>
      <c r="O878" s="20">
        <v>-0.33</v>
      </c>
      <c r="P878" s="12">
        <v>0.74360000000000004</v>
      </c>
    </row>
    <row r="879" spans="9:16" x14ac:dyDescent="0.25">
      <c r="I879" s="18" t="s">
        <v>169</v>
      </c>
      <c r="J879" s="11">
        <v>28</v>
      </c>
      <c r="K879" s="11">
        <v>30</v>
      </c>
      <c r="L879" s="12">
        <v>1.6237999999999999</v>
      </c>
      <c r="M879" s="12">
        <v>9.3033000000000001</v>
      </c>
      <c r="N879" s="12">
        <v>68</v>
      </c>
      <c r="O879" s="12">
        <v>0.17</v>
      </c>
      <c r="P879" s="12">
        <v>0.86199999999999999</v>
      </c>
    </row>
    <row r="880" spans="9:16" x14ac:dyDescent="0.25">
      <c r="I880" s="18" t="s">
        <v>169</v>
      </c>
      <c r="J880" s="11">
        <v>28</v>
      </c>
      <c r="K880" s="11">
        <v>31</v>
      </c>
      <c r="L880" s="20">
        <v>-2.2753000000000001</v>
      </c>
      <c r="M880" s="12">
        <v>9.3033000000000001</v>
      </c>
      <c r="N880" s="12">
        <v>68</v>
      </c>
      <c r="O880" s="20">
        <v>-0.24</v>
      </c>
      <c r="P880" s="12">
        <v>0.8075</v>
      </c>
    </row>
    <row r="881" spans="9:16" x14ac:dyDescent="0.25">
      <c r="I881" s="18" t="s">
        <v>169</v>
      </c>
      <c r="J881" s="11">
        <v>28</v>
      </c>
      <c r="K881" s="11">
        <v>32</v>
      </c>
      <c r="L881" s="12">
        <v>7.5282</v>
      </c>
      <c r="M881" s="12">
        <v>9.3033000000000001</v>
      </c>
      <c r="N881" s="12">
        <v>68</v>
      </c>
      <c r="O881" s="12">
        <v>0.81</v>
      </c>
      <c r="P881" s="12">
        <v>0.42120000000000002</v>
      </c>
    </row>
    <row r="882" spans="9:16" x14ac:dyDescent="0.25">
      <c r="I882" s="18" t="s">
        <v>169</v>
      </c>
      <c r="J882" s="11">
        <v>28</v>
      </c>
      <c r="K882" s="11">
        <v>33</v>
      </c>
      <c r="L882" s="12">
        <v>5.6277999999999997</v>
      </c>
      <c r="M882" s="12">
        <v>9.3033000000000001</v>
      </c>
      <c r="N882" s="12">
        <v>68</v>
      </c>
      <c r="O882" s="12">
        <v>0.6</v>
      </c>
      <c r="P882" s="12">
        <v>0.54720000000000002</v>
      </c>
    </row>
    <row r="883" spans="9:16" x14ac:dyDescent="0.25">
      <c r="I883" s="18" t="s">
        <v>169</v>
      </c>
      <c r="J883" s="11">
        <v>28</v>
      </c>
      <c r="K883" s="11">
        <v>34</v>
      </c>
      <c r="L883" s="12">
        <v>20.203600000000002</v>
      </c>
      <c r="M883" s="12">
        <v>9.3033000000000001</v>
      </c>
      <c r="N883" s="12">
        <v>68</v>
      </c>
      <c r="O883" s="12">
        <v>2.17</v>
      </c>
      <c r="P883" s="12">
        <v>3.3399999999999999E-2</v>
      </c>
    </row>
    <row r="884" spans="9:16" x14ac:dyDescent="0.25">
      <c r="I884" s="18" t="s">
        <v>169</v>
      </c>
      <c r="J884" s="11">
        <v>28</v>
      </c>
      <c r="K884" s="11">
        <v>35</v>
      </c>
      <c r="L884" s="20">
        <v>-4.4432</v>
      </c>
      <c r="M884" s="12">
        <v>9.3033000000000001</v>
      </c>
      <c r="N884" s="12">
        <v>68</v>
      </c>
      <c r="O884" s="20">
        <v>-0.48</v>
      </c>
      <c r="P884" s="12">
        <v>0.63449999999999995</v>
      </c>
    </row>
    <row r="885" spans="9:16" x14ac:dyDescent="0.25">
      <c r="I885" s="18" t="s">
        <v>169</v>
      </c>
      <c r="J885" s="11">
        <v>29</v>
      </c>
      <c r="K885" s="11">
        <v>30</v>
      </c>
      <c r="L885" s="12">
        <v>4.6797000000000004</v>
      </c>
      <c r="M885" s="12">
        <v>9.3033000000000001</v>
      </c>
      <c r="N885" s="12">
        <v>68</v>
      </c>
      <c r="O885" s="12">
        <v>0.5</v>
      </c>
      <c r="P885" s="12">
        <v>0.61660000000000004</v>
      </c>
    </row>
    <row r="886" spans="9:16" x14ac:dyDescent="0.25">
      <c r="I886" s="18" t="s">
        <v>169</v>
      </c>
      <c r="J886" s="11">
        <v>29</v>
      </c>
      <c r="K886" s="11">
        <v>31</v>
      </c>
      <c r="L886" s="12">
        <v>0.78049999999999997</v>
      </c>
      <c r="M886" s="12">
        <v>9.3033000000000001</v>
      </c>
      <c r="N886" s="12">
        <v>68</v>
      </c>
      <c r="O886" s="12">
        <v>0.08</v>
      </c>
      <c r="P886" s="12">
        <v>0.93340000000000001</v>
      </c>
    </row>
    <row r="887" spans="9:16" x14ac:dyDescent="0.25">
      <c r="I887" s="18" t="s">
        <v>169</v>
      </c>
      <c r="J887" s="11">
        <v>29</v>
      </c>
      <c r="K887" s="11">
        <v>32</v>
      </c>
      <c r="L887" s="12">
        <v>10.584</v>
      </c>
      <c r="M887" s="12">
        <v>9.3033000000000001</v>
      </c>
      <c r="N887" s="12">
        <v>68</v>
      </c>
      <c r="O887" s="12">
        <v>1.1399999999999999</v>
      </c>
      <c r="P887" s="12">
        <v>0.25929999999999997</v>
      </c>
    </row>
    <row r="888" spans="9:16" x14ac:dyDescent="0.25">
      <c r="I888" s="18" t="s">
        <v>169</v>
      </c>
      <c r="J888" s="11">
        <v>29</v>
      </c>
      <c r="K888" s="11">
        <v>33</v>
      </c>
      <c r="L888" s="12">
        <v>8.6837</v>
      </c>
      <c r="M888" s="12">
        <v>9.3033000000000001</v>
      </c>
      <c r="N888" s="12">
        <v>68</v>
      </c>
      <c r="O888" s="12">
        <v>0.93</v>
      </c>
      <c r="P888" s="12">
        <v>0.35389999999999999</v>
      </c>
    </row>
    <row r="889" spans="9:16" x14ac:dyDescent="0.25">
      <c r="I889" s="18" t="s">
        <v>169</v>
      </c>
      <c r="J889" s="11">
        <v>29</v>
      </c>
      <c r="K889" s="11">
        <v>34</v>
      </c>
      <c r="L889" s="12">
        <v>23.259399999999999</v>
      </c>
      <c r="M889" s="12">
        <v>9.3033000000000001</v>
      </c>
      <c r="N889" s="12">
        <v>68</v>
      </c>
      <c r="O889" s="12">
        <v>2.5</v>
      </c>
      <c r="P889" s="12">
        <v>1.4800000000000001E-2</v>
      </c>
    </row>
    <row r="890" spans="9:16" x14ac:dyDescent="0.25">
      <c r="I890" s="18" t="s">
        <v>169</v>
      </c>
      <c r="J890" s="11">
        <v>29</v>
      </c>
      <c r="K890" s="11">
        <v>35</v>
      </c>
      <c r="L890" s="20">
        <v>-1.3873</v>
      </c>
      <c r="M890" s="12">
        <v>9.3033000000000001</v>
      </c>
      <c r="N890" s="12">
        <v>68</v>
      </c>
      <c r="O890" s="20">
        <v>-0.15</v>
      </c>
      <c r="P890" s="12">
        <v>0.88190000000000002</v>
      </c>
    </row>
    <row r="891" spans="9:16" x14ac:dyDescent="0.25">
      <c r="I891" s="18" t="s">
        <v>169</v>
      </c>
      <c r="J891" s="11">
        <v>30</v>
      </c>
      <c r="K891" s="11">
        <v>31</v>
      </c>
      <c r="L891" s="20">
        <v>-3.8990999999999998</v>
      </c>
      <c r="M891" s="12">
        <v>9.3033000000000001</v>
      </c>
      <c r="N891" s="12">
        <v>68</v>
      </c>
      <c r="O891" s="20">
        <v>-0.42</v>
      </c>
      <c r="P891" s="12">
        <v>0.67649999999999999</v>
      </c>
    </row>
    <row r="892" spans="9:16" x14ac:dyDescent="0.25">
      <c r="I892" s="18" t="s">
        <v>169</v>
      </c>
      <c r="J892" s="11">
        <v>30</v>
      </c>
      <c r="K892" s="11">
        <v>32</v>
      </c>
      <c r="L892" s="12">
        <v>5.9043000000000001</v>
      </c>
      <c r="M892" s="12">
        <v>9.3033000000000001</v>
      </c>
      <c r="N892" s="12">
        <v>68</v>
      </c>
      <c r="O892" s="12">
        <v>0.63</v>
      </c>
      <c r="P892" s="12">
        <v>0.52780000000000005</v>
      </c>
    </row>
    <row r="893" spans="9:16" x14ac:dyDescent="0.25">
      <c r="I893" s="18" t="s">
        <v>169</v>
      </c>
      <c r="J893" s="11">
        <v>30</v>
      </c>
      <c r="K893" s="11">
        <v>33</v>
      </c>
      <c r="L893" s="12">
        <v>4.0039999999999996</v>
      </c>
      <c r="M893" s="12">
        <v>9.3033000000000001</v>
      </c>
      <c r="N893" s="12">
        <v>68</v>
      </c>
      <c r="O893" s="12">
        <v>0.43</v>
      </c>
      <c r="P893" s="12">
        <v>0.66830000000000001</v>
      </c>
    </row>
    <row r="894" spans="9:16" x14ac:dyDescent="0.25">
      <c r="I894" s="18" t="s">
        <v>169</v>
      </c>
      <c r="J894" s="11">
        <v>30</v>
      </c>
      <c r="K894" s="11">
        <v>34</v>
      </c>
      <c r="L894" s="12">
        <v>18.579799999999999</v>
      </c>
      <c r="M894" s="12">
        <v>9.3033000000000001</v>
      </c>
      <c r="N894" s="12">
        <v>68</v>
      </c>
      <c r="O894" s="12">
        <v>2</v>
      </c>
      <c r="P894" s="12">
        <v>4.9799999999999997E-2</v>
      </c>
    </row>
    <row r="895" spans="9:16" x14ac:dyDescent="0.25">
      <c r="I895" s="18" t="s">
        <v>169</v>
      </c>
      <c r="J895" s="11">
        <v>30</v>
      </c>
      <c r="K895" s="11">
        <v>35</v>
      </c>
      <c r="L895" s="20">
        <v>-6.0670000000000002</v>
      </c>
      <c r="M895" s="12">
        <v>9.3033000000000001</v>
      </c>
      <c r="N895" s="12">
        <v>68</v>
      </c>
      <c r="O895" s="20">
        <v>-0.65</v>
      </c>
      <c r="P895" s="12">
        <v>0.51649999999999996</v>
      </c>
    </row>
    <row r="896" spans="9:16" x14ac:dyDescent="0.25">
      <c r="I896" s="18" t="s">
        <v>169</v>
      </c>
      <c r="J896" s="11">
        <v>31</v>
      </c>
      <c r="K896" s="11">
        <v>32</v>
      </c>
      <c r="L896" s="12">
        <v>9.8034999999999997</v>
      </c>
      <c r="M896" s="12">
        <v>9.3033000000000001</v>
      </c>
      <c r="N896" s="12">
        <v>68</v>
      </c>
      <c r="O896" s="12">
        <v>1.05</v>
      </c>
      <c r="P896" s="12">
        <v>0.29570000000000002</v>
      </c>
    </row>
    <row r="897" spans="9:16" x14ac:dyDescent="0.25">
      <c r="I897" s="18" t="s">
        <v>169</v>
      </c>
      <c r="J897" s="11">
        <v>31</v>
      </c>
      <c r="K897" s="11">
        <v>33</v>
      </c>
      <c r="L897" s="12">
        <v>7.9031000000000002</v>
      </c>
      <c r="M897" s="12">
        <v>9.3033000000000001</v>
      </c>
      <c r="N897" s="12">
        <v>68</v>
      </c>
      <c r="O897" s="12">
        <v>0.85</v>
      </c>
      <c r="P897" s="12">
        <v>0.39860000000000001</v>
      </c>
    </row>
    <row r="898" spans="9:16" x14ac:dyDescent="0.25">
      <c r="I898" s="18" t="s">
        <v>169</v>
      </c>
      <c r="J898" s="11">
        <v>31</v>
      </c>
      <c r="K898" s="11">
        <v>34</v>
      </c>
      <c r="L898" s="12">
        <v>22.478899999999999</v>
      </c>
      <c r="M898" s="12">
        <v>9.3033000000000001</v>
      </c>
      <c r="N898" s="12">
        <v>68</v>
      </c>
      <c r="O898" s="12">
        <v>2.42</v>
      </c>
      <c r="P898" s="12">
        <v>1.84E-2</v>
      </c>
    </row>
    <row r="899" spans="9:16" x14ac:dyDescent="0.25">
      <c r="I899" s="18" t="s">
        <v>169</v>
      </c>
      <c r="J899" s="11">
        <v>31</v>
      </c>
      <c r="K899" s="11">
        <v>35</v>
      </c>
      <c r="L899" s="20">
        <v>-2.1678999999999999</v>
      </c>
      <c r="M899" s="12">
        <v>9.3033000000000001</v>
      </c>
      <c r="N899" s="12">
        <v>68</v>
      </c>
      <c r="O899" s="20">
        <v>-0.23</v>
      </c>
      <c r="P899" s="12">
        <v>0.81640000000000001</v>
      </c>
    </row>
    <row r="900" spans="9:16" x14ac:dyDescent="0.25">
      <c r="I900" s="18" t="s">
        <v>169</v>
      </c>
      <c r="J900" s="11">
        <v>32</v>
      </c>
      <c r="K900" s="11">
        <v>33</v>
      </c>
      <c r="L900" s="20">
        <v>-1.9003000000000001</v>
      </c>
      <c r="M900" s="12">
        <v>9.3033000000000001</v>
      </c>
      <c r="N900" s="12">
        <v>68</v>
      </c>
      <c r="O900" s="20">
        <v>-0.2</v>
      </c>
      <c r="P900" s="12">
        <v>0.83879999999999999</v>
      </c>
    </row>
    <row r="901" spans="9:16" x14ac:dyDescent="0.25">
      <c r="I901" s="18" t="s">
        <v>169</v>
      </c>
      <c r="J901" s="11">
        <v>32</v>
      </c>
      <c r="K901" s="11">
        <v>34</v>
      </c>
      <c r="L901" s="12">
        <v>12.6754</v>
      </c>
      <c r="M901" s="12">
        <v>9.3033000000000001</v>
      </c>
      <c r="N901" s="12">
        <v>68</v>
      </c>
      <c r="O901" s="12">
        <v>1.36</v>
      </c>
      <c r="P901" s="12">
        <v>0.17749999999999999</v>
      </c>
    </row>
    <row r="902" spans="9:16" x14ac:dyDescent="0.25">
      <c r="I902" s="18" t="s">
        <v>169</v>
      </c>
      <c r="J902" s="11">
        <v>32</v>
      </c>
      <c r="K902" s="11">
        <v>35</v>
      </c>
      <c r="L902" s="20">
        <v>-11.971299999999999</v>
      </c>
      <c r="M902" s="12">
        <v>9.3033000000000001</v>
      </c>
      <c r="N902" s="12">
        <v>68</v>
      </c>
      <c r="O902" s="20">
        <v>-1.29</v>
      </c>
      <c r="P902" s="12">
        <v>0.20250000000000001</v>
      </c>
    </row>
    <row r="903" spans="9:16" x14ac:dyDescent="0.25">
      <c r="I903" s="18" t="s">
        <v>169</v>
      </c>
      <c r="J903" s="11">
        <v>33</v>
      </c>
      <c r="K903" s="11">
        <v>34</v>
      </c>
      <c r="L903" s="12">
        <v>14.575799999999999</v>
      </c>
      <c r="M903" s="12">
        <v>9.3033000000000001</v>
      </c>
      <c r="N903" s="12">
        <v>68</v>
      </c>
      <c r="O903" s="12">
        <v>1.57</v>
      </c>
      <c r="P903" s="12">
        <v>0.12180000000000001</v>
      </c>
    </row>
    <row r="904" spans="9:16" x14ac:dyDescent="0.25">
      <c r="I904" s="18" t="s">
        <v>169</v>
      </c>
      <c r="J904" s="11">
        <v>33</v>
      </c>
      <c r="K904" s="11">
        <v>35</v>
      </c>
      <c r="L904" s="20">
        <v>-10.071</v>
      </c>
      <c r="M904" s="12">
        <v>9.3033000000000001</v>
      </c>
      <c r="N904" s="12">
        <v>68</v>
      </c>
      <c r="O904" s="20">
        <v>-1.08</v>
      </c>
      <c r="P904" s="12">
        <v>0.2828</v>
      </c>
    </row>
    <row r="905" spans="9:16" x14ac:dyDescent="0.25">
      <c r="I905" s="18" t="s">
        <v>169</v>
      </c>
      <c r="J905" s="11">
        <v>34</v>
      </c>
      <c r="K905" s="11">
        <v>35</v>
      </c>
      <c r="L905" s="20">
        <v>-24.646799999999999</v>
      </c>
      <c r="M905" s="12">
        <v>9.3033000000000001</v>
      </c>
      <c r="N905" s="12">
        <v>68</v>
      </c>
      <c r="O905" s="20">
        <v>-2.65</v>
      </c>
      <c r="P905" s="12">
        <v>0.01</v>
      </c>
    </row>
  </sheetData>
  <mergeCells count="69">
    <mergeCell ref="I45:J45"/>
    <mergeCell ref="I6:J6"/>
    <mergeCell ref="I15:K15"/>
    <mergeCell ref="I22:J22"/>
    <mergeCell ref="I29:J29"/>
    <mergeCell ref="I34:Q34"/>
    <mergeCell ref="I52:J52"/>
    <mergeCell ref="I58:M58"/>
    <mergeCell ref="I62:O62"/>
    <mergeCell ref="I63:I64"/>
    <mergeCell ref="J63:J64"/>
    <mergeCell ref="K63:K64"/>
    <mergeCell ref="M63:M64"/>
    <mergeCell ref="N63:N64"/>
    <mergeCell ref="O63:O64"/>
    <mergeCell ref="I150:J150"/>
    <mergeCell ref="I101:P101"/>
    <mergeCell ref="I102:I103"/>
    <mergeCell ref="J102:J103"/>
    <mergeCell ref="K102:K103"/>
    <mergeCell ref="L102:L103"/>
    <mergeCell ref="N102:N103"/>
    <mergeCell ref="O102:O103"/>
    <mergeCell ref="P102:P103"/>
    <mergeCell ref="I111:J111"/>
    <mergeCell ref="I120:K120"/>
    <mergeCell ref="I127:J127"/>
    <mergeCell ref="I134:J134"/>
    <mergeCell ref="I139:Q139"/>
    <mergeCell ref="I157:J157"/>
    <mergeCell ref="I163:M163"/>
    <mergeCell ref="I167:O167"/>
    <mergeCell ref="I168:I169"/>
    <mergeCell ref="J168:J169"/>
    <mergeCell ref="K168:K169"/>
    <mergeCell ref="M168:M169"/>
    <mergeCell ref="N168:N169"/>
    <mergeCell ref="O168:O169"/>
    <mergeCell ref="I252:J252"/>
    <mergeCell ref="I206:P206"/>
    <mergeCell ref="I207:I208"/>
    <mergeCell ref="J207:J208"/>
    <mergeCell ref="K207:K208"/>
    <mergeCell ref="L207:L208"/>
    <mergeCell ref="N207:N208"/>
    <mergeCell ref="O207:O208"/>
    <mergeCell ref="P207:P208"/>
    <mergeCell ref="I216:J216"/>
    <mergeCell ref="I225:K225"/>
    <mergeCell ref="I232:J232"/>
    <mergeCell ref="I239:J239"/>
    <mergeCell ref="I244:Q244"/>
    <mergeCell ref="I259:J259"/>
    <mergeCell ref="I265:M265"/>
    <mergeCell ref="I269:O269"/>
    <mergeCell ref="I270:I271"/>
    <mergeCell ref="J270:J271"/>
    <mergeCell ref="K270:K271"/>
    <mergeCell ref="M270:M271"/>
    <mergeCell ref="N270:N271"/>
    <mergeCell ref="O270:O271"/>
    <mergeCell ref="I308:P308"/>
    <mergeCell ref="I309:I310"/>
    <mergeCell ref="J309:J310"/>
    <mergeCell ref="K309:K310"/>
    <mergeCell ref="L309:L310"/>
    <mergeCell ref="N309:N310"/>
    <mergeCell ref="O309:O310"/>
    <mergeCell ref="P309:P3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D4D90-85B7-4756-889C-4F8DD455D877}">
  <dimension ref="A1:I46"/>
  <sheetViews>
    <sheetView topLeftCell="B1" workbookViewId="0">
      <selection activeCell="B36" sqref="B36:B46"/>
    </sheetView>
  </sheetViews>
  <sheetFormatPr defaultRowHeight="15" x14ac:dyDescent="0.25"/>
  <cols>
    <col min="1" max="1" width="4.85546875" hidden="1" customWidth="1"/>
    <col min="2" max="2" width="21.85546875" bestFit="1" customWidth="1"/>
    <col min="3" max="3" width="16.5703125" bestFit="1" customWidth="1"/>
    <col min="4" max="4" width="4" style="1" bestFit="1" customWidth="1"/>
    <col min="5" max="5" width="9.140625" style="4"/>
    <col min="6" max="6" width="5.140625" style="4" bestFit="1" customWidth="1"/>
    <col min="7" max="7" width="5.5703125" style="4" bestFit="1" customWidth="1"/>
    <col min="8" max="8" width="4.85546875" customWidth="1"/>
    <col min="9" max="9" width="9.42578125" customWidth="1"/>
  </cols>
  <sheetData>
    <row r="1" spans="1:9" s="2" customFormat="1" x14ac:dyDescent="0.25">
      <c r="A1" s="27" t="s">
        <v>104</v>
      </c>
      <c r="B1" s="27"/>
      <c r="C1" s="27"/>
      <c r="D1" s="27"/>
      <c r="E1" s="52" t="s">
        <v>278</v>
      </c>
      <c r="F1" s="52"/>
      <c r="G1" s="52"/>
      <c r="I1"/>
    </row>
    <row r="2" spans="1:9" s="2" customFormat="1" ht="30" x14ac:dyDescent="0.25">
      <c r="A2" s="2" t="s">
        <v>0</v>
      </c>
      <c r="B2" s="2" t="s">
        <v>1</v>
      </c>
      <c r="C2" s="2" t="s">
        <v>2</v>
      </c>
      <c r="D2" s="5" t="s">
        <v>3</v>
      </c>
      <c r="E2" s="3" t="s">
        <v>4</v>
      </c>
      <c r="F2" s="3" t="s">
        <v>5</v>
      </c>
      <c r="G2" s="3" t="s">
        <v>6</v>
      </c>
      <c r="I2" s="33" t="s">
        <v>277</v>
      </c>
    </row>
    <row r="3" spans="1:9" x14ac:dyDescent="0.25">
      <c r="A3">
        <v>32</v>
      </c>
      <c r="B3" t="s">
        <v>80</v>
      </c>
      <c r="C3" t="s">
        <v>84</v>
      </c>
      <c r="D3" s="1">
        <v>88</v>
      </c>
      <c r="E3" s="4">
        <v>17.9724</v>
      </c>
      <c r="F3" s="4">
        <v>57.3292</v>
      </c>
      <c r="G3" s="4">
        <v>256.39</v>
      </c>
    </row>
    <row r="4" spans="1:9" x14ac:dyDescent="0.25">
      <c r="A4">
        <v>27</v>
      </c>
      <c r="B4" t="s">
        <v>80</v>
      </c>
      <c r="C4" t="s">
        <v>32</v>
      </c>
      <c r="D4" s="1">
        <v>85</v>
      </c>
      <c r="E4" s="4">
        <v>15.7498</v>
      </c>
      <c r="F4" s="4">
        <v>58.251300000000001</v>
      </c>
      <c r="G4" s="4">
        <v>255.42</v>
      </c>
      <c r="I4" s="32">
        <v>231.54000000000002</v>
      </c>
    </row>
    <row r="5" spans="1:9" x14ac:dyDescent="0.25">
      <c r="A5">
        <v>18</v>
      </c>
      <c r="B5" t="s">
        <v>7</v>
      </c>
      <c r="C5" t="s">
        <v>49</v>
      </c>
      <c r="D5" s="1">
        <v>85</v>
      </c>
      <c r="E5" s="4">
        <v>20.486499999999999</v>
      </c>
      <c r="F5" s="4">
        <v>55.9146</v>
      </c>
      <c r="G5" s="4">
        <v>250.87</v>
      </c>
    </row>
    <row r="6" spans="1:9" x14ac:dyDescent="0.25">
      <c r="A6">
        <v>7</v>
      </c>
      <c r="B6" t="s">
        <v>63</v>
      </c>
      <c r="C6" t="s">
        <v>66</v>
      </c>
      <c r="D6" s="1">
        <v>88</v>
      </c>
      <c r="E6" s="4">
        <v>16.867799999999999</v>
      </c>
      <c r="F6" s="4">
        <v>58.160400000000003</v>
      </c>
      <c r="G6" s="4">
        <v>249.21</v>
      </c>
    </row>
    <row r="7" spans="1:9" x14ac:dyDescent="0.25">
      <c r="A7">
        <v>11</v>
      </c>
      <c r="B7" t="s">
        <v>30</v>
      </c>
      <c r="C7" t="s">
        <v>68</v>
      </c>
      <c r="D7" s="1">
        <v>88</v>
      </c>
      <c r="E7" s="4">
        <v>17.341799999999999</v>
      </c>
      <c r="F7" s="4">
        <v>57.9114</v>
      </c>
      <c r="G7" s="4">
        <v>249.11</v>
      </c>
    </row>
    <row r="8" spans="1:9" x14ac:dyDescent="0.25">
      <c r="A8">
        <v>17</v>
      </c>
      <c r="B8" t="s">
        <v>7</v>
      </c>
      <c r="C8" t="s">
        <v>44</v>
      </c>
      <c r="D8" s="1">
        <v>85</v>
      </c>
      <c r="E8" s="4">
        <v>20.761600000000001</v>
      </c>
      <c r="F8" s="4">
        <v>57.621600000000001</v>
      </c>
      <c r="G8" s="4">
        <v>246.19</v>
      </c>
    </row>
    <row r="9" spans="1:9" x14ac:dyDescent="0.25">
      <c r="A9">
        <v>28</v>
      </c>
      <c r="B9" t="s">
        <v>80</v>
      </c>
      <c r="C9" t="s">
        <v>81</v>
      </c>
      <c r="D9" s="1">
        <v>86</v>
      </c>
      <c r="E9" s="4">
        <v>17.8917</v>
      </c>
      <c r="F9" s="4">
        <v>58.256500000000003</v>
      </c>
      <c r="G9" s="4">
        <v>244.19</v>
      </c>
      <c r="I9" s="32">
        <v>226.58999999999997</v>
      </c>
    </row>
    <row r="10" spans="1:9" x14ac:dyDescent="0.25">
      <c r="A10">
        <v>34</v>
      </c>
      <c r="B10" t="s">
        <v>86</v>
      </c>
      <c r="C10" t="s">
        <v>87</v>
      </c>
      <c r="D10" s="1">
        <v>88</v>
      </c>
      <c r="E10" s="4">
        <v>16.786000000000001</v>
      </c>
      <c r="F10" s="4">
        <v>57.555</v>
      </c>
      <c r="G10" s="4">
        <v>243.15</v>
      </c>
    </row>
    <row r="11" spans="1:9" x14ac:dyDescent="0.25">
      <c r="A11">
        <v>29</v>
      </c>
      <c r="B11" t="s">
        <v>80</v>
      </c>
      <c r="C11" t="s">
        <v>23</v>
      </c>
      <c r="D11" s="1">
        <v>86</v>
      </c>
      <c r="E11" s="4">
        <v>18.3918</v>
      </c>
      <c r="F11" s="4">
        <v>57.229100000000003</v>
      </c>
      <c r="G11" s="4">
        <v>240.4</v>
      </c>
      <c r="I11" s="32">
        <v>226.32499999999999</v>
      </c>
    </row>
    <row r="12" spans="1:9" x14ac:dyDescent="0.25">
      <c r="A12">
        <v>23</v>
      </c>
      <c r="B12" t="s">
        <v>45</v>
      </c>
      <c r="C12" t="s">
        <v>76</v>
      </c>
      <c r="D12" s="1">
        <v>86</v>
      </c>
      <c r="E12" s="4">
        <v>18.111499999999999</v>
      </c>
      <c r="F12" s="4">
        <v>58.549700000000001</v>
      </c>
      <c r="G12" s="4">
        <v>239.99</v>
      </c>
    </row>
    <row r="13" spans="1:9" x14ac:dyDescent="0.25">
      <c r="A13">
        <v>9</v>
      </c>
      <c r="B13" t="s">
        <v>30</v>
      </c>
      <c r="C13" t="s">
        <v>31</v>
      </c>
      <c r="D13" s="1">
        <v>83</v>
      </c>
      <c r="E13" s="4">
        <v>16.234100000000002</v>
      </c>
      <c r="F13" s="4">
        <v>58.493699999999997</v>
      </c>
      <c r="G13" s="4">
        <v>239.61</v>
      </c>
    </row>
    <row r="14" spans="1:9" x14ac:dyDescent="0.25">
      <c r="A14">
        <v>14</v>
      </c>
      <c r="B14" t="s">
        <v>7</v>
      </c>
      <c r="C14" t="s">
        <v>27</v>
      </c>
      <c r="D14" s="1">
        <v>86</v>
      </c>
      <c r="E14" s="4">
        <v>16.899899999999999</v>
      </c>
      <c r="F14" s="4">
        <v>57.7532</v>
      </c>
      <c r="G14" s="4">
        <v>235.73</v>
      </c>
      <c r="I14" s="32">
        <v>229.59</v>
      </c>
    </row>
    <row r="15" spans="1:9" x14ac:dyDescent="0.25">
      <c r="A15">
        <v>6</v>
      </c>
      <c r="B15" t="s">
        <v>63</v>
      </c>
      <c r="C15" t="s">
        <v>65</v>
      </c>
      <c r="D15" s="1">
        <v>87</v>
      </c>
      <c r="E15" s="4">
        <v>16.427199999999999</v>
      </c>
      <c r="F15" s="4">
        <v>58.5486</v>
      </c>
      <c r="G15" s="4">
        <v>231.62</v>
      </c>
    </row>
    <row r="16" spans="1:9" x14ac:dyDescent="0.25">
      <c r="A16">
        <v>10</v>
      </c>
      <c r="B16" t="s">
        <v>30</v>
      </c>
      <c r="C16" t="s">
        <v>34</v>
      </c>
      <c r="D16" s="1">
        <v>86</v>
      </c>
      <c r="E16" s="4">
        <v>17.235399999999998</v>
      </c>
      <c r="F16" s="4">
        <v>57.811399999999999</v>
      </c>
      <c r="G16" s="4">
        <v>228.35</v>
      </c>
    </row>
    <row r="17" spans="1:9" x14ac:dyDescent="0.25">
      <c r="A17">
        <v>22</v>
      </c>
      <c r="B17" t="s">
        <v>45</v>
      </c>
      <c r="C17" t="s">
        <v>46</v>
      </c>
      <c r="D17" s="1">
        <v>85</v>
      </c>
      <c r="E17" s="4">
        <v>19.3443</v>
      </c>
      <c r="F17" s="4">
        <v>58.710900000000002</v>
      </c>
      <c r="G17" s="4">
        <v>227.37</v>
      </c>
    </row>
    <row r="18" spans="1:9" x14ac:dyDescent="0.25">
      <c r="A18">
        <v>5</v>
      </c>
      <c r="B18" t="s">
        <v>63</v>
      </c>
      <c r="C18" t="s">
        <v>64</v>
      </c>
      <c r="D18" s="1">
        <v>86</v>
      </c>
      <c r="E18" s="4">
        <v>17.0441</v>
      </c>
      <c r="F18" s="4">
        <v>57.35</v>
      </c>
      <c r="G18" s="4">
        <v>220.87</v>
      </c>
    </row>
    <row r="19" spans="1:9" x14ac:dyDescent="0.25">
      <c r="A19">
        <v>25</v>
      </c>
      <c r="B19" t="s">
        <v>9</v>
      </c>
      <c r="C19" t="s">
        <v>78</v>
      </c>
      <c r="D19" s="1">
        <v>87</v>
      </c>
      <c r="E19" s="4">
        <v>16.747</v>
      </c>
      <c r="F19" s="4">
        <v>58.124699999999997</v>
      </c>
      <c r="G19" s="4">
        <v>218.88</v>
      </c>
      <c r="I19" s="32">
        <v>218.87</v>
      </c>
    </row>
    <row r="20" spans="1:9" x14ac:dyDescent="0.25">
      <c r="A20">
        <v>33</v>
      </c>
      <c r="B20" t="s">
        <v>35</v>
      </c>
      <c r="C20" t="s">
        <v>85</v>
      </c>
      <c r="D20" s="1">
        <v>85</v>
      </c>
      <c r="E20" s="4">
        <v>19.741900000000001</v>
      </c>
      <c r="F20" s="4">
        <v>57.0884</v>
      </c>
      <c r="G20" s="4">
        <v>214.22</v>
      </c>
    </row>
    <row r="21" spans="1:9" x14ac:dyDescent="0.25">
      <c r="A21">
        <v>39</v>
      </c>
      <c r="B21" s="2" t="s">
        <v>280</v>
      </c>
      <c r="C21" s="2" t="s">
        <v>92</v>
      </c>
      <c r="D21" s="10">
        <v>77</v>
      </c>
      <c r="E21" s="3">
        <v>15.7614</v>
      </c>
      <c r="F21" s="3">
        <v>57.412999999999997</v>
      </c>
      <c r="G21" s="3">
        <v>205.97</v>
      </c>
      <c r="I21" s="2"/>
    </row>
    <row r="22" spans="1:9" x14ac:dyDescent="0.25">
      <c r="A22">
        <v>36</v>
      </c>
      <c r="B22" s="2" t="s">
        <v>280</v>
      </c>
      <c r="C22" s="2" t="s">
        <v>89</v>
      </c>
      <c r="D22" s="10">
        <v>83</v>
      </c>
      <c r="E22" s="3">
        <v>19.400700000000001</v>
      </c>
      <c r="F22" s="3">
        <v>58.656700000000001</v>
      </c>
      <c r="G22" s="3">
        <v>180.3</v>
      </c>
      <c r="I22" s="36">
        <v>185.38499999999999</v>
      </c>
    </row>
    <row r="23" spans="1:9" x14ac:dyDescent="0.25">
      <c r="A23">
        <v>35</v>
      </c>
      <c r="B23" s="2" t="s">
        <v>280</v>
      </c>
      <c r="C23" s="2" t="s">
        <v>88</v>
      </c>
      <c r="D23" s="10">
        <v>80</v>
      </c>
      <c r="E23" s="3">
        <v>16.796199999999999</v>
      </c>
      <c r="F23" s="3">
        <v>61.6631</v>
      </c>
      <c r="G23" s="3">
        <v>177.99</v>
      </c>
      <c r="I23" s="36">
        <v>187.46</v>
      </c>
    </row>
    <row r="25" spans="1:9" x14ac:dyDescent="0.25">
      <c r="C25" s="7" t="s">
        <v>52</v>
      </c>
      <c r="E25" s="3">
        <v>18.821428571428566</v>
      </c>
      <c r="F25" s="3">
        <v>57.392859183673494</v>
      </c>
      <c r="G25" s="3">
        <v>244.36367346938772</v>
      </c>
    </row>
    <row r="26" spans="1:9" x14ac:dyDescent="0.25">
      <c r="C26" s="7" t="s">
        <v>53</v>
      </c>
      <c r="E26" s="9">
        <v>5.5313457382417087E-2</v>
      </c>
      <c r="F26" s="9">
        <v>1.2118993236057802E-2</v>
      </c>
      <c r="G26" s="9">
        <v>4.4387208660596179E-2</v>
      </c>
    </row>
    <row r="27" spans="1:9" x14ac:dyDescent="0.25">
      <c r="C27" s="7" t="s">
        <v>54</v>
      </c>
      <c r="E27" s="3">
        <v>1.427778</v>
      </c>
      <c r="F27" s="3">
        <v>0.94921199999999994</v>
      </c>
      <c r="G27" s="3">
        <v>15.921971999999998</v>
      </c>
    </row>
    <row r="28" spans="1:9" x14ac:dyDescent="0.25">
      <c r="C28" s="7" t="s">
        <v>55</v>
      </c>
      <c r="E28" s="3">
        <v>1.1970259999999999</v>
      </c>
      <c r="F28" s="3">
        <v>0.79580399999999996</v>
      </c>
      <c r="G28" s="3">
        <v>13.348723999999999</v>
      </c>
    </row>
    <row r="32" spans="1:9" ht="18" x14ac:dyDescent="0.25">
      <c r="B32" s="28" t="s">
        <v>266</v>
      </c>
    </row>
    <row r="33" spans="2:2" ht="15.75" x14ac:dyDescent="0.25">
      <c r="B33" s="29" t="s">
        <v>263</v>
      </c>
    </row>
    <row r="34" spans="2:2" ht="15.75" x14ac:dyDescent="0.25">
      <c r="B34" s="29" t="s">
        <v>270</v>
      </c>
    </row>
    <row r="35" spans="2:2" x14ac:dyDescent="0.25">
      <c r="B35" s="31"/>
    </row>
    <row r="36" spans="2:2" x14ac:dyDescent="0.25">
      <c r="B36" s="16" t="s">
        <v>290</v>
      </c>
    </row>
    <row r="37" spans="2:2" x14ac:dyDescent="0.25">
      <c r="B37" s="16"/>
    </row>
    <row r="38" spans="2:2" x14ac:dyDescent="0.25">
      <c r="B38" s="16" t="s">
        <v>291</v>
      </c>
    </row>
    <row r="39" spans="2:2" x14ac:dyDescent="0.25">
      <c r="B39" s="16"/>
    </row>
    <row r="40" spans="2:2" x14ac:dyDescent="0.25">
      <c r="B40" s="16" t="s">
        <v>292</v>
      </c>
    </row>
    <row r="41" spans="2:2" x14ac:dyDescent="0.25">
      <c r="B41" s="16"/>
    </row>
    <row r="42" spans="2:2" x14ac:dyDescent="0.25">
      <c r="B42" s="16" t="s">
        <v>293</v>
      </c>
    </row>
    <row r="43" spans="2:2" x14ac:dyDescent="0.25">
      <c r="B43" s="16"/>
    </row>
    <row r="44" spans="2:2" x14ac:dyDescent="0.25">
      <c r="B44" s="16" t="s">
        <v>294</v>
      </c>
    </row>
    <row r="45" spans="2:2" x14ac:dyDescent="0.25">
      <c r="B45" s="16"/>
    </row>
    <row r="46" spans="2:2" x14ac:dyDescent="0.25">
      <c r="B46" s="16" t="s">
        <v>295</v>
      </c>
    </row>
  </sheetData>
  <sortState ref="A3:U23">
    <sortCondition descending="1" ref="G3:G23"/>
  </sortState>
  <mergeCells count="1">
    <mergeCell ref="E1:G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E80AD-6AF7-43E0-9EAE-6CEDDEE7059A}">
  <dimension ref="A1:I40"/>
  <sheetViews>
    <sheetView topLeftCell="B1" workbookViewId="0">
      <selection activeCell="B36" sqref="B36"/>
    </sheetView>
  </sheetViews>
  <sheetFormatPr defaultRowHeight="15" x14ac:dyDescent="0.25"/>
  <cols>
    <col min="1" max="1" width="7.85546875" hidden="1" customWidth="1"/>
    <col min="2" max="2" width="21.7109375" bestFit="1" customWidth="1"/>
    <col min="3" max="3" width="16.28515625" bestFit="1" customWidth="1"/>
    <col min="4" max="4" width="4" bestFit="1" customWidth="1"/>
    <col min="6" max="6" width="5.140625" bestFit="1" customWidth="1"/>
    <col min="7" max="7" width="5.5703125" bestFit="1" customWidth="1"/>
    <col min="8" max="8" width="3.5703125" customWidth="1"/>
    <col min="9" max="9" width="9.28515625" bestFit="1" customWidth="1"/>
  </cols>
  <sheetData>
    <row r="1" spans="1:9" s="2" customFormat="1" x14ac:dyDescent="0.25">
      <c r="A1" s="27"/>
      <c r="B1" s="27"/>
      <c r="C1" s="27"/>
      <c r="D1" s="27"/>
      <c r="E1" s="52" t="s">
        <v>278</v>
      </c>
      <c r="F1" s="52"/>
      <c r="G1" s="52"/>
      <c r="I1"/>
    </row>
    <row r="2" spans="1:9" s="2" customFormat="1" ht="30" x14ac:dyDescent="0.25">
      <c r="A2" s="2" t="s">
        <v>0</v>
      </c>
      <c r="B2" s="2" t="s">
        <v>1</v>
      </c>
      <c r="C2" s="2" t="s">
        <v>2</v>
      </c>
      <c r="D2" s="5" t="s">
        <v>3</v>
      </c>
      <c r="E2" s="3" t="s">
        <v>4</v>
      </c>
      <c r="F2" s="3" t="s">
        <v>5</v>
      </c>
      <c r="G2" s="3" t="s">
        <v>6</v>
      </c>
      <c r="I2" s="33" t="s">
        <v>277</v>
      </c>
    </row>
    <row r="3" spans="1:9" x14ac:dyDescent="0.25">
      <c r="A3">
        <v>21</v>
      </c>
      <c r="B3" t="s">
        <v>7</v>
      </c>
      <c r="C3" t="s">
        <v>75</v>
      </c>
      <c r="D3" s="1">
        <v>96</v>
      </c>
      <c r="E3" s="4">
        <v>23.184100000000001</v>
      </c>
      <c r="F3" s="4">
        <v>54.899799999999999</v>
      </c>
      <c r="G3" s="4">
        <v>286.63</v>
      </c>
    </row>
    <row r="4" spans="1:9" x14ac:dyDescent="0.25">
      <c r="A4">
        <v>31</v>
      </c>
      <c r="B4" t="s">
        <v>80</v>
      </c>
      <c r="C4" t="s">
        <v>83</v>
      </c>
      <c r="D4" s="1">
        <v>92</v>
      </c>
      <c r="E4" s="4">
        <v>18.339400000000001</v>
      </c>
      <c r="F4" s="4">
        <v>57.233499999999999</v>
      </c>
      <c r="G4" s="4">
        <v>279.14999999999998</v>
      </c>
    </row>
    <row r="5" spans="1:9" x14ac:dyDescent="0.25">
      <c r="A5">
        <v>45</v>
      </c>
      <c r="B5" s="2" t="s">
        <v>282</v>
      </c>
      <c r="C5" s="2" t="s">
        <v>98</v>
      </c>
      <c r="D5" s="38">
        <v>97</v>
      </c>
      <c r="E5" s="3">
        <v>19.269600000000001</v>
      </c>
      <c r="F5" s="3">
        <v>57.058</v>
      </c>
      <c r="G5" s="3">
        <v>275.14999999999998</v>
      </c>
      <c r="I5" s="36">
        <v>272.14499999999998</v>
      </c>
    </row>
    <row r="6" spans="1:9" x14ac:dyDescent="0.25">
      <c r="A6">
        <v>19</v>
      </c>
      <c r="B6" t="s">
        <v>7</v>
      </c>
      <c r="C6" t="s">
        <v>73</v>
      </c>
      <c r="D6" s="1">
        <v>90</v>
      </c>
      <c r="E6" s="4">
        <v>20.698</v>
      </c>
      <c r="F6" s="4">
        <v>55.550600000000003</v>
      </c>
      <c r="G6" s="4">
        <v>272.3</v>
      </c>
    </row>
    <row r="7" spans="1:9" x14ac:dyDescent="0.25">
      <c r="A7">
        <v>1</v>
      </c>
      <c r="B7" t="s">
        <v>13</v>
      </c>
      <c r="C7" t="s">
        <v>59</v>
      </c>
      <c r="D7" s="1">
        <v>89</v>
      </c>
      <c r="E7" s="4">
        <v>18.639700000000001</v>
      </c>
      <c r="F7" s="4">
        <v>58.242699999999999</v>
      </c>
      <c r="G7" s="4">
        <v>269.68</v>
      </c>
    </row>
    <row r="8" spans="1:9" x14ac:dyDescent="0.25">
      <c r="A8">
        <v>43</v>
      </c>
      <c r="B8" s="2" t="s">
        <v>282</v>
      </c>
      <c r="C8" s="2" t="s">
        <v>96</v>
      </c>
      <c r="D8" s="38">
        <v>92</v>
      </c>
      <c r="E8" s="3">
        <v>19.3155</v>
      </c>
      <c r="F8" s="3">
        <v>56.718299999999999</v>
      </c>
      <c r="G8" s="3">
        <v>268.91000000000003</v>
      </c>
      <c r="I8" s="36">
        <v>261.70500000000004</v>
      </c>
    </row>
    <row r="9" spans="1:9" x14ac:dyDescent="0.25">
      <c r="A9">
        <v>16</v>
      </c>
      <c r="B9" t="s">
        <v>7</v>
      </c>
      <c r="C9" t="s">
        <v>72</v>
      </c>
      <c r="D9" s="1">
        <v>95</v>
      </c>
      <c r="E9" s="4">
        <v>21.591899999999999</v>
      </c>
      <c r="F9" s="4">
        <v>56.387700000000002</v>
      </c>
      <c r="G9" s="4">
        <v>268.56</v>
      </c>
      <c r="I9" s="32">
        <v>242.91499999999999</v>
      </c>
    </row>
    <row r="10" spans="1:9" x14ac:dyDescent="0.25">
      <c r="A10">
        <v>13</v>
      </c>
      <c r="B10" t="s">
        <v>30</v>
      </c>
      <c r="C10" t="s">
        <v>70</v>
      </c>
      <c r="D10" s="1">
        <v>93</v>
      </c>
      <c r="E10" s="4">
        <v>18.996700000000001</v>
      </c>
      <c r="F10" s="4">
        <v>57.0931</v>
      </c>
      <c r="G10" s="4">
        <v>268.45999999999998</v>
      </c>
    </row>
    <row r="11" spans="1:9" x14ac:dyDescent="0.25">
      <c r="A11">
        <v>47</v>
      </c>
      <c r="B11" s="2" t="s">
        <v>283</v>
      </c>
      <c r="C11" s="2" t="s">
        <v>100</v>
      </c>
      <c r="D11" s="38">
        <v>93</v>
      </c>
      <c r="E11" s="3">
        <v>21.2699</v>
      </c>
      <c r="F11" s="3">
        <v>56.2316</v>
      </c>
      <c r="G11" s="3">
        <v>267.88</v>
      </c>
    </row>
    <row r="12" spans="1:9" x14ac:dyDescent="0.25">
      <c r="A12">
        <v>2</v>
      </c>
      <c r="B12" t="s">
        <v>13</v>
      </c>
      <c r="C12" t="s">
        <v>60</v>
      </c>
      <c r="D12" s="1">
        <v>90</v>
      </c>
      <c r="E12" s="4">
        <v>19.261199999999999</v>
      </c>
      <c r="F12" s="4">
        <v>57.095300000000002</v>
      </c>
      <c r="G12" s="4">
        <v>267.83999999999997</v>
      </c>
      <c r="I12" s="32">
        <v>251.13499999999999</v>
      </c>
    </row>
    <row r="13" spans="1:9" x14ac:dyDescent="0.25">
      <c r="A13">
        <v>4</v>
      </c>
      <c r="B13" t="s">
        <v>13</v>
      </c>
      <c r="C13" t="s">
        <v>62</v>
      </c>
      <c r="D13" s="1">
        <v>94</v>
      </c>
      <c r="E13" s="4">
        <v>18.9693</v>
      </c>
      <c r="F13" s="4">
        <v>56.547499999999999</v>
      </c>
      <c r="G13" s="4">
        <v>264.43</v>
      </c>
    </row>
    <row r="14" spans="1:9" x14ac:dyDescent="0.25">
      <c r="A14">
        <v>48</v>
      </c>
      <c r="B14" s="2" t="s">
        <v>283</v>
      </c>
      <c r="C14" s="2" t="s">
        <v>101</v>
      </c>
      <c r="D14" s="38">
        <v>95</v>
      </c>
      <c r="E14" s="3">
        <v>21.359200000000001</v>
      </c>
      <c r="F14" s="3">
        <v>56.133000000000003</v>
      </c>
      <c r="G14" s="3">
        <v>264.42</v>
      </c>
    </row>
    <row r="15" spans="1:9" x14ac:dyDescent="0.25">
      <c r="A15">
        <v>44</v>
      </c>
      <c r="B15" s="2" t="s">
        <v>282</v>
      </c>
      <c r="C15" s="2" t="s">
        <v>97</v>
      </c>
      <c r="D15" s="38">
        <v>94</v>
      </c>
      <c r="E15" s="3">
        <v>20.744199999999999</v>
      </c>
      <c r="F15" s="3">
        <v>55.835000000000001</v>
      </c>
      <c r="G15" s="3">
        <v>263.83</v>
      </c>
      <c r="I15" s="38"/>
    </row>
    <row r="16" spans="1:9" x14ac:dyDescent="0.25">
      <c r="A16">
        <v>26</v>
      </c>
      <c r="B16" t="s">
        <v>9</v>
      </c>
      <c r="C16" t="s">
        <v>79</v>
      </c>
      <c r="D16" s="1">
        <v>92</v>
      </c>
      <c r="E16" s="4">
        <v>18.263400000000001</v>
      </c>
      <c r="F16" s="4">
        <v>58.617600000000003</v>
      </c>
      <c r="G16" s="4">
        <v>262.85000000000002</v>
      </c>
    </row>
    <row r="17" spans="1:9" x14ac:dyDescent="0.25">
      <c r="A17">
        <v>42</v>
      </c>
      <c r="B17" s="2" t="s">
        <v>281</v>
      </c>
      <c r="C17" s="2" t="s">
        <v>95</v>
      </c>
      <c r="D17" s="38">
        <v>94</v>
      </c>
      <c r="E17" s="3">
        <v>22.081600000000002</v>
      </c>
      <c r="F17" s="3">
        <v>55.048900000000003</v>
      </c>
      <c r="G17" s="3">
        <v>260.19</v>
      </c>
      <c r="I17" s="2"/>
    </row>
    <row r="18" spans="1:9" x14ac:dyDescent="0.25">
      <c r="A18">
        <v>8</v>
      </c>
      <c r="B18" t="s">
        <v>63</v>
      </c>
      <c r="C18" t="s">
        <v>67</v>
      </c>
      <c r="D18" s="1">
        <v>91</v>
      </c>
      <c r="E18" s="4">
        <v>17.720099999999999</v>
      </c>
      <c r="F18" s="4">
        <v>57.886299999999999</v>
      </c>
      <c r="G18" s="4">
        <v>260.04000000000002</v>
      </c>
    </row>
    <row r="19" spans="1:9" x14ac:dyDescent="0.25">
      <c r="A19">
        <v>12</v>
      </c>
      <c r="B19" t="s">
        <v>30</v>
      </c>
      <c r="C19" t="s">
        <v>69</v>
      </c>
      <c r="D19" s="1">
        <v>89</v>
      </c>
      <c r="E19" s="4">
        <v>18.518899999999999</v>
      </c>
      <c r="F19" s="4">
        <v>57.459499999999998</v>
      </c>
      <c r="G19" s="4">
        <v>259.76</v>
      </c>
    </row>
    <row r="20" spans="1:9" x14ac:dyDescent="0.25">
      <c r="A20">
        <v>30</v>
      </c>
      <c r="B20" t="s">
        <v>80</v>
      </c>
      <c r="C20" t="s">
        <v>82</v>
      </c>
      <c r="D20" s="1">
        <v>90</v>
      </c>
      <c r="E20" s="4">
        <v>16.488900000000001</v>
      </c>
      <c r="F20" s="4">
        <v>58.782400000000003</v>
      </c>
      <c r="G20" s="4">
        <v>259.67</v>
      </c>
      <c r="I20" s="32">
        <v>243.155</v>
      </c>
    </row>
    <row r="21" spans="1:9" x14ac:dyDescent="0.25">
      <c r="A21">
        <v>20</v>
      </c>
      <c r="B21" t="s">
        <v>7</v>
      </c>
      <c r="C21" t="s">
        <v>74</v>
      </c>
      <c r="D21" s="1">
        <v>90</v>
      </c>
      <c r="E21" s="4">
        <v>18.6858</v>
      </c>
      <c r="F21" s="4">
        <v>58.020899999999997</v>
      </c>
      <c r="G21" s="4">
        <v>256.57</v>
      </c>
    </row>
    <row r="22" spans="1:9" x14ac:dyDescent="0.25">
      <c r="A22">
        <v>3</v>
      </c>
      <c r="B22" t="s">
        <v>13</v>
      </c>
      <c r="C22" t="s">
        <v>61</v>
      </c>
      <c r="D22" s="1">
        <v>92</v>
      </c>
      <c r="E22" s="4">
        <v>19.1584</v>
      </c>
      <c r="F22" s="4">
        <v>57.423200000000001</v>
      </c>
      <c r="G22" s="4">
        <v>253.67</v>
      </c>
    </row>
    <row r="23" spans="1:9" x14ac:dyDescent="0.25">
      <c r="A23">
        <v>15</v>
      </c>
      <c r="B23" t="s">
        <v>7</v>
      </c>
      <c r="C23" t="s">
        <v>71</v>
      </c>
      <c r="D23" s="1">
        <v>90</v>
      </c>
      <c r="E23" s="4">
        <v>18.468900000000001</v>
      </c>
      <c r="F23" s="4">
        <v>56.982100000000003</v>
      </c>
      <c r="G23" s="4">
        <v>246.12</v>
      </c>
      <c r="I23" s="32">
        <v>246.38</v>
      </c>
    </row>
    <row r="24" spans="1:9" x14ac:dyDescent="0.25">
      <c r="A24">
        <v>24</v>
      </c>
      <c r="B24" t="s">
        <v>45</v>
      </c>
      <c r="C24" t="s">
        <v>77</v>
      </c>
      <c r="D24" s="1">
        <v>93</v>
      </c>
      <c r="E24" s="4">
        <v>22.563700000000001</v>
      </c>
      <c r="F24" s="4">
        <v>54.684399999999997</v>
      </c>
      <c r="G24" s="4">
        <v>238.56</v>
      </c>
    </row>
    <row r="25" spans="1:9" x14ac:dyDescent="0.25">
      <c r="A25">
        <v>40</v>
      </c>
      <c r="B25" s="2" t="s">
        <v>281</v>
      </c>
      <c r="C25" s="2" t="s">
        <v>93</v>
      </c>
      <c r="D25" s="5">
        <v>89</v>
      </c>
      <c r="E25" s="3">
        <v>20.180800000000001</v>
      </c>
      <c r="F25" s="3">
        <v>55.992600000000003</v>
      </c>
      <c r="G25" s="3">
        <v>232.91</v>
      </c>
      <c r="I25" s="2"/>
    </row>
    <row r="26" spans="1:9" x14ac:dyDescent="0.25">
      <c r="A26">
        <v>49</v>
      </c>
      <c r="B26" s="2" t="s">
        <v>283</v>
      </c>
      <c r="C26" s="2" t="s">
        <v>102</v>
      </c>
      <c r="D26" s="5">
        <v>91</v>
      </c>
      <c r="E26" s="3">
        <v>19.907</v>
      </c>
      <c r="F26" s="3">
        <v>56.353299999999997</v>
      </c>
      <c r="G26" s="3">
        <v>228.7</v>
      </c>
    </row>
    <row r="27" spans="1:9" x14ac:dyDescent="0.25">
      <c r="A27">
        <v>38</v>
      </c>
      <c r="B27" s="2" t="s">
        <v>280</v>
      </c>
      <c r="C27" s="2" t="s">
        <v>91</v>
      </c>
      <c r="D27" s="10">
        <v>93</v>
      </c>
      <c r="E27" s="3">
        <v>19.438199999999998</v>
      </c>
      <c r="F27" s="3">
        <v>58.953099999999999</v>
      </c>
      <c r="G27" s="3">
        <v>221</v>
      </c>
      <c r="I27" s="2"/>
    </row>
    <row r="28" spans="1:9" x14ac:dyDescent="0.25">
      <c r="A28">
        <v>46</v>
      </c>
      <c r="B28" s="2" t="s">
        <v>283</v>
      </c>
      <c r="C28" s="2" t="s">
        <v>99</v>
      </c>
      <c r="D28" s="5">
        <v>89</v>
      </c>
      <c r="E28" s="3">
        <v>17.3108</v>
      </c>
      <c r="F28" s="3">
        <v>56.0351</v>
      </c>
      <c r="G28" s="3">
        <v>215.84</v>
      </c>
    </row>
    <row r="29" spans="1:9" x14ac:dyDescent="0.25">
      <c r="A29">
        <v>41</v>
      </c>
      <c r="B29" s="2" t="s">
        <v>281</v>
      </c>
      <c r="C29" s="2" t="s">
        <v>94</v>
      </c>
      <c r="D29" s="10">
        <v>92</v>
      </c>
      <c r="E29" s="3">
        <v>21.093</v>
      </c>
      <c r="F29" s="3">
        <v>57.027700000000003</v>
      </c>
      <c r="G29" s="3">
        <v>205.17</v>
      </c>
      <c r="I29" s="2"/>
    </row>
    <row r="30" spans="1:9" x14ac:dyDescent="0.25">
      <c r="A30">
        <v>37</v>
      </c>
      <c r="B30" s="2" t="s">
        <v>280</v>
      </c>
      <c r="C30" s="2" t="s">
        <v>90</v>
      </c>
      <c r="D30" s="5">
        <v>90</v>
      </c>
      <c r="E30" s="3">
        <v>18.738700000000001</v>
      </c>
      <c r="F30" s="3">
        <v>59.564399999999999</v>
      </c>
      <c r="G30" s="3">
        <v>199.7</v>
      </c>
      <c r="I30" s="2"/>
    </row>
    <row r="32" spans="1:9" x14ac:dyDescent="0.25">
      <c r="C32" s="7" t="s">
        <v>52</v>
      </c>
      <c r="D32" s="1"/>
      <c r="E32" s="3">
        <v>18.821428571428566</v>
      </c>
      <c r="F32" s="3">
        <v>57.392859183673494</v>
      </c>
      <c r="G32" s="3">
        <v>244.36367346938772</v>
      </c>
    </row>
    <row r="33" spans="2:7" x14ac:dyDescent="0.25">
      <c r="C33" s="7" t="s">
        <v>53</v>
      </c>
      <c r="D33" s="1"/>
      <c r="E33" s="9">
        <v>5.5313457382417087E-2</v>
      </c>
      <c r="F33" s="9">
        <v>1.2118993236057802E-2</v>
      </c>
      <c r="G33" s="9">
        <v>4.4387208660596179E-2</v>
      </c>
    </row>
    <row r="34" spans="2:7" x14ac:dyDescent="0.25">
      <c r="C34" s="7" t="s">
        <v>54</v>
      </c>
      <c r="D34" s="1"/>
      <c r="E34" s="3">
        <v>1.427778</v>
      </c>
      <c r="F34" s="3">
        <v>0.94921199999999994</v>
      </c>
      <c r="G34" s="3">
        <v>15.921971999999998</v>
      </c>
    </row>
    <row r="35" spans="2:7" x14ac:dyDescent="0.25">
      <c r="C35" s="7" t="s">
        <v>55</v>
      </c>
      <c r="D35" s="1"/>
      <c r="E35" s="3">
        <v>1.1970259999999999</v>
      </c>
      <c r="F35" s="3">
        <v>0.79580399999999996</v>
      </c>
      <c r="G35" s="3">
        <v>13.348723999999999</v>
      </c>
    </row>
    <row r="37" spans="2:7" ht="18" x14ac:dyDescent="0.25">
      <c r="B37" s="28" t="s">
        <v>266</v>
      </c>
    </row>
    <row r="38" spans="2:7" ht="15.75" x14ac:dyDescent="0.25">
      <c r="B38" s="29" t="s">
        <v>263</v>
      </c>
    </row>
    <row r="39" spans="2:7" ht="15.75" x14ac:dyDescent="0.25">
      <c r="B39" s="29" t="s">
        <v>270</v>
      </c>
    </row>
    <row r="40" spans="2:7" x14ac:dyDescent="0.25">
      <c r="B40" s="31"/>
    </row>
  </sheetData>
  <sortState ref="A3:U30">
    <sortCondition descending="1" ref="G3:G30"/>
  </sortState>
  <mergeCells count="1">
    <mergeCell ref="E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5DD7D-A8A6-4E31-A5D4-4E16655743CD}">
  <dimension ref="A1:T39"/>
  <sheetViews>
    <sheetView workbookViewId="0">
      <selection activeCell="P24" sqref="P24"/>
    </sheetView>
  </sheetViews>
  <sheetFormatPr defaultRowHeight="15" x14ac:dyDescent="0.25"/>
  <cols>
    <col min="1" max="1" width="21.85546875" bestFit="1" customWidth="1"/>
    <col min="2" max="2" width="16.5703125" bestFit="1" customWidth="1"/>
    <col min="3" max="3" width="4" style="1" bestFit="1" customWidth="1"/>
    <col min="4" max="4" width="9.140625" style="4"/>
    <col min="5" max="5" width="5.140625" style="4" bestFit="1" customWidth="1"/>
    <col min="6" max="6" width="5.5703125" style="4" bestFit="1" customWidth="1"/>
    <col min="7" max="7" width="4.85546875" customWidth="1"/>
    <col min="8" max="8" width="9.140625" style="4"/>
    <col min="9" max="9" width="5.140625" style="4" bestFit="1" customWidth="1"/>
    <col min="10" max="10" width="5.5703125" style="4" bestFit="1" customWidth="1"/>
    <col min="11" max="11" width="4.140625" customWidth="1"/>
    <col min="12" max="12" width="9.140625" style="4"/>
    <col min="13" max="13" width="5.140625" style="4" bestFit="1" customWidth="1"/>
    <col min="14" max="14" width="6.140625" style="4" bestFit="1" customWidth="1"/>
    <col min="15" max="15" width="4.140625" customWidth="1"/>
    <col min="19" max="19" width="4.140625" customWidth="1"/>
    <col min="20" max="20" width="9.42578125" customWidth="1"/>
  </cols>
  <sheetData>
    <row r="1" spans="1:20" x14ac:dyDescent="0.25">
      <c r="A1" s="27"/>
      <c r="B1" s="27"/>
      <c r="C1" s="27"/>
      <c r="D1" s="52" t="s">
        <v>278</v>
      </c>
      <c r="E1" s="52"/>
      <c r="F1" s="52"/>
      <c r="G1" s="2"/>
      <c r="H1" s="52" t="s">
        <v>279</v>
      </c>
      <c r="I1" s="52"/>
      <c r="J1" s="52"/>
      <c r="K1" s="2"/>
      <c r="L1" s="52" t="s">
        <v>105</v>
      </c>
      <c r="M1" s="52"/>
      <c r="N1" s="52"/>
      <c r="O1" s="2"/>
      <c r="P1" s="52" t="s">
        <v>140</v>
      </c>
      <c r="Q1" s="52"/>
      <c r="R1" s="52"/>
      <c r="S1" s="2"/>
    </row>
    <row r="2" spans="1:20" ht="30" x14ac:dyDescent="0.25">
      <c r="A2" s="2" t="s">
        <v>1</v>
      </c>
      <c r="B2" s="2" t="s">
        <v>2</v>
      </c>
      <c r="C2" s="5" t="s">
        <v>3</v>
      </c>
      <c r="D2" s="3" t="s">
        <v>4</v>
      </c>
      <c r="E2" s="3" t="s">
        <v>5</v>
      </c>
      <c r="F2" s="3" t="s">
        <v>6</v>
      </c>
      <c r="G2" s="2"/>
      <c r="H2" s="3" t="s">
        <v>4</v>
      </c>
      <c r="I2" s="3" t="s">
        <v>5</v>
      </c>
      <c r="J2" s="3" t="s">
        <v>6</v>
      </c>
      <c r="K2" s="2"/>
      <c r="L2" s="3" t="s">
        <v>4</v>
      </c>
      <c r="M2" s="3" t="s">
        <v>5</v>
      </c>
      <c r="N2" s="3" t="s">
        <v>6</v>
      </c>
      <c r="O2" s="2"/>
      <c r="P2" s="3" t="s">
        <v>4</v>
      </c>
      <c r="Q2" s="3" t="s">
        <v>5</v>
      </c>
      <c r="R2" s="3" t="s">
        <v>6</v>
      </c>
      <c r="S2" s="2"/>
      <c r="T2" s="33" t="s">
        <v>277</v>
      </c>
    </row>
    <row r="3" spans="1:20" x14ac:dyDescent="0.25">
      <c r="A3" t="s">
        <v>80</v>
      </c>
      <c r="B3" t="s">
        <v>84</v>
      </c>
      <c r="C3" s="1">
        <v>88</v>
      </c>
      <c r="D3" s="4">
        <v>17.9724</v>
      </c>
      <c r="E3" s="4">
        <v>57.3292</v>
      </c>
      <c r="F3" s="4">
        <v>256.39</v>
      </c>
      <c r="H3" s="4">
        <v>17.356999999999999</v>
      </c>
      <c r="I3" s="4">
        <v>57.829000000000001</v>
      </c>
      <c r="J3" s="4">
        <v>225.68</v>
      </c>
      <c r="L3" s="4">
        <v>18.607199999999999</v>
      </c>
      <c r="M3" s="4">
        <v>56.584400000000002</v>
      </c>
      <c r="N3" s="4">
        <v>215.59</v>
      </c>
      <c r="P3" s="13">
        <v>17.966699999999999</v>
      </c>
      <c r="Q3" s="13">
        <v>57.2333</v>
      </c>
      <c r="R3" s="13">
        <v>232.16</v>
      </c>
    </row>
    <row r="4" spans="1:20" x14ac:dyDescent="0.25">
      <c r="A4" t="s">
        <v>63</v>
      </c>
      <c r="B4" t="s">
        <v>66</v>
      </c>
      <c r="C4" s="1">
        <v>88</v>
      </c>
      <c r="D4" s="4">
        <v>16.867799999999999</v>
      </c>
      <c r="E4" s="4">
        <v>58.160400000000003</v>
      </c>
      <c r="F4" s="4">
        <v>249.21</v>
      </c>
      <c r="H4" s="4">
        <v>17.0305</v>
      </c>
      <c r="I4" s="4">
        <v>57.143799999999999</v>
      </c>
      <c r="J4" s="4">
        <v>217.92</v>
      </c>
      <c r="L4" s="4">
        <v>18.4236</v>
      </c>
      <c r="M4" s="4">
        <v>56.7697</v>
      </c>
      <c r="N4" s="4">
        <v>213.52</v>
      </c>
      <c r="P4" s="13">
        <v>17.45</v>
      </c>
      <c r="Q4" s="13">
        <v>57.383299999999998</v>
      </c>
      <c r="R4" s="13">
        <v>225.79</v>
      </c>
    </row>
    <row r="5" spans="1:20" x14ac:dyDescent="0.25">
      <c r="A5" t="s">
        <v>30</v>
      </c>
      <c r="B5" t="s">
        <v>68</v>
      </c>
      <c r="C5" s="1">
        <v>88</v>
      </c>
      <c r="D5" s="4">
        <v>17.341799999999999</v>
      </c>
      <c r="E5" s="4">
        <v>57.9114</v>
      </c>
      <c r="F5" s="4">
        <v>249.11</v>
      </c>
      <c r="H5" s="4">
        <v>15.9703</v>
      </c>
      <c r="I5" s="4">
        <v>57.346400000000003</v>
      </c>
      <c r="J5" s="4">
        <v>215.58</v>
      </c>
      <c r="L5" s="4">
        <v>18.390999999999998</v>
      </c>
      <c r="M5" s="4">
        <v>56.817900000000002</v>
      </c>
      <c r="N5" s="4">
        <v>210.39</v>
      </c>
      <c r="P5" s="13">
        <v>17.166699999999999</v>
      </c>
      <c r="Q5" s="13">
        <v>57.3917</v>
      </c>
      <c r="R5" s="13">
        <v>225.57</v>
      </c>
    </row>
    <row r="6" spans="1:20" x14ac:dyDescent="0.25">
      <c r="A6" t="s">
        <v>80</v>
      </c>
      <c r="B6" t="s">
        <v>32</v>
      </c>
      <c r="C6" s="1">
        <v>85</v>
      </c>
      <c r="D6" s="4">
        <v>15.7498</v>
      </c>
      <c r="E6" s="4">
        <v>58.251300000000001</v>
      </c>
      <c r="F6" s="4">
        <v>255.42</v>
      </c>
      <c r="H6" s="4">
        <v>16.105799999999999</v>
      </c>
      <c r="I6" s="4">
        <v>57.587299999999999</v>
      </c>
      <c r="J6" s="4">
        <v>210.45</v>
      </c>
      <c r="L6" s="4">
        <v>16.7529</v>
      </c>
      <c r="M6" s="4">
        <v>57.1447</v>
      </c>
      <c r="N6" s="4">
        <v>207.91</v>
      </c>
      <c r="P6" s="13">
        <v>16.225000000000001</v>
      </c>
      <c r="Q6" s="13">
        <v>57.683300000000003</v>
      </c>
      <c r="R6" s="13">
        <v>224.36</v>
      </c>
      <c r="T6" s="32">
        <v>231.54000000000002</v>
      </c>
    </row>
    <row r="7" spans="1:20" x14ac:dyDescent="0.25">
      <c r="A7" t="s">
        <v>63</v>
      </c>
      <c r="B7" t="s">
        <v>65</v>
      </c>
      <c r="C7" s="1">
        <v>87</v>
      </c>
      <c r="D7" s="4">
        <v>16.427199999999999</v>
      </c>
      <c r="E7" s="4">
        <v>58.5486</v>
      </c>
      <c r="F7" s="4">
        <v>231.62</v>
      </c>
      <c r="H7" s="4">
        <v>17.134499999999999</v>
      </c>
      <c r="I7" s="4">
        <v>58.549100000000003</v>
      </c>
      <c r="J7" s="4">
        <v>219.86</v>
      </c>
      <c r="L7" s="4">
        <v>17.8081</v>
      </c>
      <c r="M7" s="4">
        <v>57.926099999999998</v>
      </c>
      <c r="N7" s="4">
        <v>208.87</v>
      </c>
      <c r="P7" s="13">
        <v>17.074999999999999</v>
      </c>
      <c r="Q7" s="13">
        <v>58.366700000000002</v>
      </c>
      <c r="R7" s="13">
        <v>221.59</v>
      </c>
    </row>
    <row r="8" spans="1:20" x14ac:dyDescent="0.25">
      <c r="A8" t="s">
        <v>7</v>
      </c>
      <c r="B8" t="s">
        <v>27</v>
      </c>
      <c r="C8" s="1">
        <v>86</v>
      </c>
      <c r="D8" s="4">
        <v>16.899899999999999</v>
      </c>
      <c r="E8" s="4">
        <v>57.7532</v>
      </c>
      <c r="F8" s="4">
        <v>235.73</v>
      </c>
      <c r="H8" s="4">
        <v>17.590499999999999</v>
      </c>
      <c r="I8" s="4">
        <v>58.1173</v>
      </c>
      <c r="J8" s="4">
        <v>217.89</v>
      </c>
      <c r="L8" s="4">
        <v>17.761800000000001</v>
      </c>
      <c r="M8" s="4">
        <v>57.983400000000003</v>
      </c>
      <c r="N8" s="4">
        <v>210.53</v>
      </c>
      <c r="P8" s="13">
        <v>17.383299999999998</v>
      </c>
      <c r="Q8" s="13">
        <v>57.958300000000001</v>
      </c>
      <c r="R8" s="13">
        <v>220.35</v>
      </c>
      <c r="T8" s="32">
        <v>229.59</v>
      </c>
    </row>
    <row r="9" spans="1:20" x14ac:dyDescent="0.25">
      <c r="A9" t="s">
        <v>7</v>
      </c>
      <c r="B9" t="s">
        <v>44</v>
      </c>
      <c r="C9" s="1">
        <v>85</v>
      </c>
      <c r="D9" s="4">
        <v>20.761600000000001</v>
      </c>
      <c r="E9" s="4">
        <v>57.621600000000001</v>
      </c>
      <c r="F9" s="4">
        <v>246.19</v>
      </c>
      <c r="H9" s="4">
        <v>20.0883</v>
      </c>
      <c r="I9" s="4">
        <v>57.271799999999999</v>
      </c>
      <c r="J9" s="4">
        <v>217.02</v>
      </c>
      <c r="L9" s="4">
        <v>20.817699999999999</v>
      </c>
      <c r="M9" s="4">
        <v>57.7776</v>
      </c>
      <c r="N9" s="4">
        <v>195.19</v>
      </c>
      <c r="P9" s="13">
        <v>20.558299999999999</v>
      </c>
      <c r="Q9" s="13">
        <v>57.583300000000001</v>
      </c>
      <c r="R9" s="13">
        <v>219.63</v>
      </c>
    </row>
    <row r="10" spans="1:20" x14ac:dyDescent="0.25">
      <c r="A10" t="s">
        <v>7</v>
      </c>
      <c r="B10" t="s">
        <v>49</v>
      </c>
      <c r="C10" s="1">
        <v>85</v>
      </c>
      <c r="D10" s="4">
        <v>20.486499999999999</v>
      </c>
      <c r="E10" s="4">
        <v>55.9146</v>
      </c>
      <c r="F10" s="4">
        <v>250.87</v>
      </c>
      <c r="H10" s="4">
        <v>21.896899999999999</v>
      </c>
      <c r="I10" s="4">
        <v>55.486600000000003</v>
      </c>
      <c r="J10" s="4">
        <v>225.34</v>
      </c>
      <c r="L10" s="4">
        <v>24.280999999999999</v>
      </c>
      <c r="M10" s="4">
        <v>54.1036</v>
      </c>
      <c r="N10" s="4">
        <v>181.14</v>
      </c>
      <c r="P10" s="13">
        <v>22.241700000000002</v>
      </c>
      <c r="Q10" s="13">
        <v>55.208300000000001</v>
      </c>
      <c r="R10" s="13">
        <v>219.43</v>
      </c>
    </row>
    <row r="11" spans="1:20" x14ac:dyDescent="0.25">
      <c r="A11" t="s">
        <v>86</v>
      </c>
      <c r="B11" t="s">
        <v>87</v>
      </c>
      <c r="C11" s="1">
        <v>88</v>
      </c>
      <c r="D11" s="4">
        <v>16.786000000000001</v>
      </c>
      <c r="E11" s="4">
        <v>57.555</v>
      </c>
      <c r="F11" s="4">
        <v>243.15</v>
      </c>
      <c r="H11" s="4">
        <v>16.069199999999999</v>
      </c>
      <c r="I11" s="4">
        <v>58.607500000000002</v>
      </c>
      <c r="J11" s="4">
        <v>212.37</v>
      </c>
      <c r="L11" s="4">
        <v>16.945799999999998</v>
      </c>
      <c r="M11" s="4">
        <v>58.150199999999998</v>
      </c>
      <c r="N11" s="4">
        <v>198.39</v>
      </c>
      <c r="P11" s="13">
        <v>16.541699999999999</v>
      </c>
      <c r="Q11" s="13">
        <v>58.1083</v>
      </c>
      <c r="R11" s="13">
        <v>217.77</v>
      </c>
    </row>
    <row r="12" spans="1:20" x14ac:dyDescent="0.25">
      <c r="A12" t="s">
        <v>45</v>
      </c>
      <c r="B12" t="s">
        <v>76</v>
      </c>
      <c r="C12" s="1">
        <v>86</v>
      </c>
      <c r="D12" s="4">
        <v>18.111499999999999</v>
      </c>
      <c r="E12" s="4">
        <v>58.549700000000001</v>
      </c>
      <c r="F12" s="4">
        <v>239.99</v>
      </c>
      <c r="H12" s="4">
        <v>17.8201</v>
      </c>
      <c r="I12" s="4">
        <v>58.968000000000004</v>
      </c>
      <c r="J12" s="4">
        <v>201.56</v>
      </c>
      <c r="L12" s="4">
        <v>19.319099999999999</v>
      </c>
      <c r="M12" s="4">
        <v>58.486800000000002</v>
      </c>
      <c r="N12" s="4">
        <v>205.99</v>
      </c>
      <c r="P12" s="13">
        <v>18.4833</v>
      </c>
      <c r="Q12" s="13">
        <v>58.683300000000003</v>
      </c>
      <c r="R12" s="13">
        <v>215.29</v>
      </c>
    </row>
    <row r="13" spans="1:20" x14ac:dyDescent="0.25">
      <c r="A13" t="s">
        <v>30</v>
      </c>
      <c r="B13" t="s">
        <v>31</v>
      </c>
      <c r="C13" s="1">
        <v>83</v>
      </c>
      <c r="D13" s="4">
        <v>16.234100000000002</v>
      </c>
      <c r="E13" s="4">
        <v>58.493699999999997</v>
      </c>
      <c r="F13" s="4">
        <v>239.61</v>
      </c>
      <c r="H13" s="4">
        <v>16.654499999999999</v>
      </c>
      <c r="I13" s="4">
        <v>58.241399999999999</v>
      </c>
      <c r="J13" s="4">
        <v>220.22</v>
      </c>
      <c r="L13" s="4">
        <v>17.176300000000001</v>
      </c>
      <c r="M13" s="4">
        <v>57.462499999999999</v>
      </c>
      <c r="N13" s="4">
        <v>183.06</v>
      </c>
      <c r="P13" s="13">
        <v>16.625</v>
      </c>
      <c r="Q13" s="13">
        <v>58.05</v>
      </c>
      <c r="R13" s="13">
        <v>213.62</v>
      </c>
    </row>
    <row r="14" spans="1:20" x14ac:dyDescent="0.25">
      <c r="A14" t="s">
        <v>80</v>
      </c>
      <c r="B14" t="s">
        <v>23</v>
      </c>
      <c r="C14" s="1">
        <v>86</v>
      </c>
      <c r="D14" s="4">
        <v>18.3918</v>
      </c>
      <c r="E14" s="4">
        <v>57.229100000000003</v>
      </c>
      <c r="F14" s="4">
        <v>240.4</v>
      </c>
      <c r="H14" s="4">
        <v>17.912400000000002</v>
      </c>
      <c r="I14" s="4">
        <v>57.6128</v>
      </c>
      <c r="J14" s="4">
        <v>211.35</v>
      </c>
      <c r="L14" s="4">
        <v>19.106999999999999</v>
      </c>
      <c r="M14" s="4">
        <v>56.470700000000001</v>
      </c>
      <c r="N14" s="4">
        <v>188.03</v>
      </c>
      <c r="P14" s="13">
        <v>18.491700000000002</v>
      </c>
      <c r="Q14" s="13">
        <v>57.166699999999999</v>
      </c>
      <c r="R14" s="13">
        <v>213.43</v>
      </c>
      <c r="T14" s="32">
        <v>226.32499999999999</v>
      </c>
    </row>
    <row r="15" spans="1:20" x14ac:dyDescent="0.25">
      <c r="A15" t="s">
        <v>30</v>
      </c>
      <c r="B15" t="s">
        <v>34</v>
      </c>
      <c r="C15" s="1">
        <v>86</v>
      </c>
      <c r="D15" s="4">
        <v>17.235399999999998</v>
      </c>
      <c r="E15" s="4">
        <v>57.811399999999999</v>
      </c>
      <c r="F15" s="4">
        <v>228.35</v>
      </c>
      <c r="H15" s="4">
        <v>18.175000000000001</v>
      </c>
      <c r="I15" s="4">
        <v>57.898400000000002</v>
      </c>
      <c r="J15" s="4">
        <v>218.41</v>
      </c>
      <c r="L15" s="4">
        <v>17.4846</v>
      </c>
      <c r="M15" s="4">
        <v>58.273600000000002</v>
      </c>
      <c r="N15" s="4">
        <v>185.78</v>
      </c>
      <c r="P15" s="13">
        <v>17.583300000000001</v>
      </c>
      <c r="Q15" s="13">
        <v>58.041699999999999</v>
      </c>
      <c r="R15" s="13">
        <v>210.79</v>
      </c>
    </row>
    <row r="16" spans="1:20" x14ac:dyDescent="0.25">
      <c r="A16" t="s">
        <v>9</v>
      </c>
      <c r="B16" t="s">
        <v>78</v>
      </c>
      <c r="C16" s="1">
        <v>87</v>
      </c>
      <c r="D16" s="4">
        <v>16.747</v>
      </c>
      <c r="E16" s="4">
        <v>58.124699999999997</v>
      </c>
      <c r="F16" s="4">
        <v>218.88</v>
      </c>
      <c r="H16" s="4">
        <v>17.900099999999998</v>
      </c>
      <c r="I16" s="4">
        <v>57.967300000000002</v>
      </c>
      <c r="J16" s="4">
        <v>221.56</v>
      </c>
      <c r="L16" s="4">
        <v>17.3443</v>
      </c>
      <c r="M16" s="4">
        <v>58.288800000000002</v>
      </c>
      <c r="N16" s="4">
        <v>189.95</v>
      </c>
      <c r="P16" s="13">
        <v>17.3917</v>
      </c>
      <c r="Q16" s="13">
        <v>58.116700000000002</v>
      </c>
      <c r="R16" s="13">
        <v>210.27</v>
      </c>
      <c r="T16" s="32">
        <v>218.87</v>
      </c>
    </row>
    <row r="17" spans="1:20" x14ac:dyDescent="0.25">
      <c r="A17" t="s">
        <v>63</v>
      </c>
      <c r="B17" t="s">
        <v>64</v>
      </c>
      <c r="C17" s="1">
        <v>86</v>
      </c>
      <c r="D17" s="4">
        <v>17.0441</v>
      </c>
      <c r="E17" s="4">
        <v>57.35</v>
      </c>
      <c r="F17" s="4">
        <v>220.87</v>
      </c>
      <c r="H17" s="4">
        <v>16.319600000000001</v>
      </c>
      <c r="I17" s="4">
        <v>57.151400000000002</v>
      </c>
      <c r="J17" s="4">
        <v>214.28</v>
      </c>
      <c r="L17" s="4">
        <v>16.965900000000001</v>
      </c>
      <c r="M17" s="4">
        <v>56.9619</v>
      </c>
      <c r="N17" s="4">
        <v>192.8</v>
      </c>
      <c r="P17" s="13">
        <v>16.616700000000002</v>
      </c>
      <c r="Q17" s="13">
        <v>57.225000000000001</v>
      </c>
      <c r="R17" s="13">
        <v>209.93</v>
      </c>
    </row>
    <row r="18" spans="1:20" x14ac:dyDescent="0.25">
      <c r="A18" t="s">
        <v>80</v>
      </c>
      <c r="B18" t="s">
        <v>81</v>
      </c>
      <c r="C18" s="1">
        <v>86</v>
      </c>
      <c r="D18" s="4">
        <v>17.8917</v>
      </c>
      <c r="E18" s="4">
        <v>58.256500000000003</v>
      </c>
      <c r="F18" s="4">
        <v>244.19</v>
      </c>
      <c r="H18" s="4">
        <v>17.398399999999999</v>
      </c>
      <c r="I18" s="4">
        <v>57.968400000000003</v>
      </c>
      <c r="J18" s="4">
        <v>216.93</v>
      </c>
      <c r="L18" s="4">
        <v>17.6494</v>
      </c>
      <c r="M18" s="4">
        <v>58.237200000000001</v>
      </c>
      <c r="N18" s="4">
        <v>165.6</v>
      </c>
      <c r="P18" s="13">
        <v>17.633299999999998</v>
      </c>
      <c r="Q18" s="13">
        <v>58.191699999999997</v>
      </c>
      <c r="R18" s="13">
        <v>209.14</v>
      </c>
      <c r="T18" s="32">
        <v>226.58999999999997</v>
      </c>
    </row>
    <row r="19" spans="1:20" x14ac:dyDescent="0.25">
      <c r="A19" t="s">
        <v>35</v>
      </c>
      <c r="B19" t="s">
        <v>85</v>
      </c>
      <c r="C19" s="1">
        <v>85</v>
      </c>
      <c r="D19" s="4">
        <v>19.741900000000001</v>
      </c>
      <c r="E19" s="4">
        <v>57.0884</v>
      </c>
      <c r="F19" s="4">
        <v>214.22</v>
      </c>
      <c r="H19" s="4">
        <v>19.380700000000001</v>
      </c>
      <c r="I19" s="4">
        <v>57.201500000000003</v>
      </c>
      <c r="J19" s="4">
        <v>221.32</v>
      </c>
      <c r="L19" s="4">
        <v>18.546199999999999</v>
      </c>
      <c r="M19" s="4">
        <v>58.070799999999998</v>
      </c>
      <c r="N19" s="4">
        <v>179.61</v>
      </c>
      <c r="P19" s="13">
        <v>19.241700000000002</v>
      </c>
      <c r="Q19" s="13">
        <v>57.475000000000001</v>
      </c>
      <c r="R19" s="13">
        <v>206.36</v>
      </c>
    </row>
    <row r="20" spans="1:20" x14ac:dyDescent="0.25">
      <c r="A20" t="s">
        <v>45</v>
      </c>
      <c r="B20" t="s">
        <v>46</v>
      </c>
      <c r="C20" s="1">
        <v>85</v>
      </c>
      <c r="D20" s="4">
        <v>19.3443</v>
      </c>
      <c r="E20" s="4">
        <v>58.710900000000002</v>
      </c>
      <c r="F20" s="4">
        <v>227.37</v>
      </c>
      <c r="H20" s="4">
        <v>20.576000000000001</v>
      </c>
      <c r="I20" s="4">
        <v>57.180799999999998</v>
      </c>
      <c r="J20" s="4">
        <v>199.4</v>
      </c>
      <c r="L20" s="4">
        <v>20.043299999999999</v>
      </c>
      <c r="M20" s="4">
        <v>58.033299999999997</v>
      </c>
      <c r="N20" s="4">
        <v>174.95</v>
      </c>
      <c r="P20" s="13">
        <v>19.933299999999999</v>
      </c>
      <c r="Q20" s="13">
        <v>57.958300000000001</v>
      </c>
      <c r="R20" s="13">
        <v>199.55</v>
      </c>
    </row>
    <row r="22" spans="1:20" x14ac:dyDescent="0.25">
      <c r="B22" s="7" t="s">
        <v>52</v>
      </c>
      <c r="D22" s="3">
        <v>18.821428571428566</v>
      </c>
      <c r="E22" s="3">
        <v>57.392859183673494</v>
      </c>
      <c r="F22" s="3">
        <v>244.36367346938772</v>
      </c>
      <c r="H22" s="3">
        <v>18.690000000000005</v>
      </c>
      <c r="I22" s="3">
        <v>57.212860000000013</v>
      </c>
      <c r="J22" s="3">
        <v>220.20914285714287</v>
      </c>
      <c r="K22" s="2"/>
      <c r="L22" s="3">
        <v>18.747862857142859</v>
      </c>
      <c r="M22" s="3">
        <v>56.997854285714297</v>
      </c>
      <c r="N22" s="3">
        <v>200.67057142857141</v>
      </c>
      <c r="P22" s="3">
        <f>AVERAGE(P3:P20)</f>
        <v>18.033799999999999</v>
      </c>
      <c r="Q22" s="3">
        <f>AVERAGE(Q3:Q20)</f>
        <v>57.656938888888895</v>
      </c>
      <c r="R22" s="3">
        <f>AVERAGE(R3:R20)</f>
        <v>216.39055555555555</v>
      </c>
    </row>
    <row r="23" spans="1:20" x14ac:dyDescent="0.25">
      <c r="B23" s="7" t="s">
        <v>53</v>
      </c>
      <c r="D23" s="9">
        <v>5.5313457382417087E-2</v>
      </c>
      <c r="E23" s="9">
        <v>1.2118993236057802E-2</v>
      </c>
      <c r="F23" s="9">
        <v>4.4387208660596179E-2</v>
      </c>
      <c r="H23" s="9">
        <v>8.6811899770770445E-2</v>
      </c>
      <c r="I23" s="9">
        <v>1.4228837333874847E-2</v>
      </c>
      <c r="J23" s="9">
        <v>7.2998195290442033E-2</v>
      </c>
      <c r="K23" s="6"/>
      <c r="L23" s="9">
        <v>6.5641836067138443E-2</v>
      </c>
      <c r="M23" s="9">
        <v>1.3618910417317297E-2</v>
      </c>
      <c r="N23" s="9">
        <v>0.12671203998147887</v>
      </c>
      <c r="P23" s="9">
        <f>SQRT('combined z2'!L39)/P22</f>
        <v>7.1594732711012965E-2</v>
      </c>
      <c r="Q23" s="9">
        <f>SQRT('combined z2'!L146)/Q22</f>
        <v>1.2820100919614864E-2</v>
      </c>
      <c r="R23" s="9">
        <f>SQRT('combined z2'!L248)/R22</f>
        <v>8.4077445810432153E-2</v>
      </c>
    </row>
    <row r="24" spans="1:20" x14ac:dyDescent="0.25">
      <c r="B24" s="7" t="s">
        <v>54</v>
      </c>
      <c r="D24" s="3">
        <v>1.427778</v>
      </c>
      <c r="E24" s="3">
        <v>0.94921199999999994</v>
      </c>
      <c r="F24" s="3">
        <v>15.921971999999998</v>
      </c>
      <c r="H24" s="3">
        <v>2.2716539999999998</v>
      </c>
      <c r="I24" s="3">
        <v>1.139688</v>
      </c>
      <c r="J24" s="3">
        <v>22.505868</v>
      </c>
      <c r="K24" s="2"/>
      <c r="L24" s="3">
        <v>1.698048</v>
      </c>
      <c r="M24" s="3">
        <v>1.0798920000000001</v>
      </c>
      <c r="N24" s="3">
        <v>35.142426</v>
      </c>
      <c r="P24" s="3">
        <f>1.98*'combined z2'!L103</f>
        <v>1.6499340000000001E-2</v>
      </c>
      <c r="Q24" s="3">
        <f>1.98*'combined z2'!L207</f>
        <v>2.0459340000000004</v>
      </c>
      <c r="R24" s="3">
        <f>1.98*'combined z2'!L312</f>
        <v>18.708029999999997</v>
      </c>
    </row>
    <row r="25" spans="1:20" x14ac:dyDescent="0.25">
      <c r="B25" s="7" t="s">
        <v>55</v>
      </c>
      <c r="D25" s="3">
        <v>1.1970259999999999</v>
      </c>
      <c r="E25" s="3">
        <v>0.79580399999999996</v>
      </c>
      <c r="F25" s="3">
        <v>13.348723999999999</v>
      </c>
      <c r="H25" s="3">
        <v>1.9045179999999999</v>
      </c>
      <c r="I25" s="3">
        <v>0.9554959999999999</v>
      </c>
      <c r="J25" s="3">
        <v>18.868555999999998</v>
      </c>
      <c r="K25" s="2"/>
      <c r="L25" s="3">
        <v>1.423616</v>
      </c>
      <c r="M25" s="3">
        <v>0.90536399999999995</v>
      </c>
      <c r="N25" s="3">
        <v>29.462841999999998</v>
      </c>
      <c r="P25" s="3">
        <f>1.66*'combined z2'!L103</f>
        <v>1.3832779999999999E-2</v>
      </c>
      <c r="Q25" s="3">
        <f>1.66*'combined z2'!L207</f>
        <v>1.7152780000000001</v>
      </c>
      <c r="R25" s="3">
        <f>1.66*'combined z2'!L312</f>
        <v>15.684509999999998</v>
      </c>
    </row>
    <row r="29" spans="1:20" ht="18" x14ac:dyDescent="0.25">
      <c r="A29" s="28" t="s">
        <v>266</v>
      </c>
    </row>
    <row r="30" spans="1:20" ht="15.75" x14ac:dyDescent="0.25">
      <c r="A30" s="29" t="s">
        <v>263</v>
      </c>
    </row>
    <row r="31" spans="1:20" ht="15.75" x14ac:dyDescent="0.25">
      <c r="A31" s="29" t="s">
        <v>270</v>
      </c>
    </row>
    <row r="32" spans="1:20" x14ac:dyDescent="0.25">
      <c r="A32" s="31"/>
    </row>
    <row r="33" spans="1:1" ht="18" x14ac:dyDescent="0.25">
      <c r="A33" s="28" t="s">
        <v>284</v>
      </c>
    </row>
    <row r="34" spans="1:1" ht="15.75" x14ac:dyDescent="0.25">
      <c r="A34" s="29" t="s">
        <v>268</v>
      </c>
    </row>
    <row r="35" spans="1:1" ht="15.75" x14ac:dyDescent="0.25">
      <c r="A35" s="29" t="s">
        <v>267</v>
      </c>
    </row>
    <row r="36" spans="1:1" x14ac:dyDescent="0.25">
      <c r="A36" s="31"/>
    </row>
    <row r="37" spans="1:1" ht="18" x14ac:dyDescent="0.25">
      <c r="A37" s="28" t="s">
        <v>260</v>
      </c>
    </row>
    <row r="38" spans="1:1" ht="15.75" x14ac:dyDescent="0.25">
      <c r="A38" s="29" t="s">
        <v>269</v>
      </c>
    </row>
    <row r="39" spans="1:1" ht="15.75" x14ac:dyDescent="0.25">
      <c r="A39" s="29" t="s">
        <v>271</v>
      </c>
    </row>
  </sheetData>
  <sortState ref="A3:T20">
    <sortCondition descending="1" ref="R3:R20"/>
  </sortState>
  <mergeCells count="4">
    <mergeCell ref="D1:F1"/>
    <mergeCell ref="H1:J1"/>
    <mergeCell ref="L1:N1"/>
    <mergeCell ref="P1:R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BF422-4A5B-4A27-A4C9-1045528FC410}">
  <dimension ref="A1:U36"/>
  <sheetViews>
    <sheetView topLeftCell="B1" workbookViewId="0">
      <selection activeCell="B19" sqref="A2:XFD19"/>
    </sheetView>
  </sheetViews>
  <sheetFormatPr defaultRowHeight="15" x14ac:dyDescent="0.25"/>
  <cols>
    <col min="1" max="1" width="7.85546875" hidden="1" customWidth="1"/>
    <col min="2" max="2" width="21.7109375" bestFit="1" customWidth="1"/>
    <col min="3" max="3" width="16.28515625" bestFit="1" customWidth="1"/>
    <col min="4" max="4" width="4" bestFit="1" customWidth="1"/>
    <col min="6" max="6" width="5.140625" bestFit="1" customWidth="1"/>
    <col min="7" max="7" width="5.5703125" bestFit="1" customWidth="1"/>
    <col min="8" max="8" width="3.5703125" customWidth="1"/>
    <col min="10" max="10" width="5.140625" bestFit="1" customWidth="1"/>
    <col min="11" max="11" width="5.5703125" bestFit="1" customWidth="1"/>
    <col min="12" max="12" width="3.5703125" customWidth="1"/>
    <col min="14" max="14" width="5.140625" bestFit="1" customWidth="1"/>
    <col min="15" max="15" width="6.140625" bestFit="1" customWidth="1"/>
    <col min="16" max="16" width="3.5703125" customWidth="1"/>
    <col min="18" max="18" width="5.140625" bestFit="1" customWidth="1"/>
    <col min="19" max="19" width="6.140625" bestFit="1" customWidth="1"/>
    <col min="21" max="21" width="9.28515625" bestFit="1" customWidth="1"/>
  </cols>
  <sheetData>
    <row r="1" spans="1:21" s="2" customFormat="1" x14ac:dyDescent="0.25">
      <c r="A1" s="27"/>
      <c r="B1" s="27"/>
      <c r="C1" s="27"/>
      <c r="D1" s="27"/>
      <c r="E1" s="52" t="s">
        <v>278</v>
      </c>
      <c r="F1" s="52"/>
      <c r="G1" s="52"/>
      <c r="I1" s="52" t="s">
        <v>279</v>
      </c>
      <c r="J1" s="52"/>
      <c r="K1" s="52"/>
      <c r="M1" s="52" t="s">
        <v>105</v>
      </c>
      <c r="N1" s="52"/>
      <c r="O1" s="52"/>
      <c r="Q1" s="52" t="s">
        <v>140</v>
      </c>
      <c r="R1" s="52"/>
      <c r="S1" s="52"/>
      <c r="U1"/>
    </row>
    <row r="2" spans="1:21" s="2" customFormat="1" ht="30" x14ac:dyDescent="0.25">
      <c r="A2" s="2" t="s">
        <v>0</v>
      </c>
      <c r="B2" s="2" t="s">
        <v>1</v>
      </c>
      <c r="C2" s="2" t="s">
        <v>2</v>
      </c>
      <c r="D2" s="5" t="s">
        <v>3</v>
      </c>
      <c r="E2" s="3" t="s">
        <v>4</v>
      </c>
      <c r="F2" s="3" t="s">
        <v>5</v>
      </c>
      <c r="G2" s="3" t="s">
        <v>6</v>
      </c>
      <c r="I2" s="3" t="s">
        <v>4</v>
      </c>
      <c r="J2" s="3" t="s">
        <v>5</v>
      </c>
      <c r="K2" s="3" t="s">
        <v>6</v>
      </c>
      <c r="M2" s="3" t="s">
        <v>4</v>
      </c>
      <c r="N2" s="3" t="s">
        <v>5</v>
      </c>
      <c r="O2" s="3" t="s">
        <v>6</v>
      </c>
      <c r="Q2" s="3" t="s">
        <v>4</v>
      </c>
      <c r="R2" s="3" t="s">
        <v>5</v>
      </c>
      <c r="S2" s="3" t="s">
        <v>6</v>
      </c>
      <c r="U2" s="33" t="s">
        <v>277</v>
      </c>
    </row>
    <row r="3" spans="1:21" x14ac:dyDescent="0.25">
      <c r="A3">
        <v>31</v>
      </c>
      <c r="B3" t="s">
        <v>80</v>
      </c>
      <c r="C3" t="s">
        <v>83</v>
      </c>
      <c r="D3" s="1">
        <v>92</v>
      </c>
      <c r="E3" s="4">
        <v>18.339400000000001</v>
      </c>
      <c r="F3" s="4">
        <v>57.233499999999999</v>
      </c>
      <c r="G3" s="4">
        <v>279.14999999999998</v>
      </c>
      <c r="I3" s="4">
        <v>20.091799999999999</v>
      </c>
      <c r="J3" s="4">
        <v>56.249699999999997</v>
      </c>
      <c r="K3" s="4">
        <v>238.07</v>
      </c>
      <c r="M3" s="4">
        <v>17.939599999999999</v>
      </c>
      <c r="N3" s="4">
        <v>56.780500000000004</v>
      </c>
      <c r="O3" s="4">
        <v>216.59</v>
      </c>
      <c r="Q3" s="13">
        <v>18.7333</v>
      </c>
      <c r="R3" s="13">
        <v>56.758299999999998</v>
      </c>
      <c r="S3" s="13">
        <v>244.26</v>
      </c>
    </row>
    <row r="4" spans="1:21" x14ac:dyDescent="0.25">
      <c r="A4">
        <v>8</v>
      </c>
      <c r="B4" t="s">
        <v>63</v>
      </c>
      <c r="C4" t="s">
        <v>67</v>
      </c>
      <c r="D4" s="1">
        <v>91</v>
      </c>
      <c r="E4" s="4">
        <v>17.720099999999999</v>
      </c>
      <c r="F4" s="4">
        <v>57.886299999999999</v>
      </c>
      <c r="G4" s="4">
        <v>260.04000000000002</v>
      </c>
      <c r="I4" s="4">
        <v>19.657499999999999</v>
      </c>
      <c r="J4" s="4">
        <v>57.490699999999997</v>
      </c>
      <c r="K4" s="4">
        <v>230.21</v>
      </c>
      <c r="M4" s="4">
        <v>18.4117</v>
      </c>
      <c r="N4" s="4">
        <v>57.3964</v>
      </c>
      <c r="O4" s="4">
        <v>228.06</v>
      </c>
      <c r="Q4" s="13">
        <v>18.524999999999999</v>
      </c>
      <c r="R4" s="13">
        <v>57.625</v>
      </c>
      <c r="S4" s="13">
        <v>239.9</v>
      </c>
    </row>
    <row r="5" spans="1:21" x14ac:dyDescent="0.25">
      <c r="A5">
        <v>4</v>
      </c>
      <c r="B5" t="s">
        <v>13</v>
      </c>
      <c r="C5" t="s">
        <v>62</v>
      </c>
      <c r="D5" s="1">
        <v>94</v>
      </c>
      <c r="E5" s="4">
        <v>18.9693</v>
      </c>
      <c r="F5" s="4">
        <v>56.547499999999999</v>
      </c>
      <c r="G5" s="4">
        <v>264.43</v>
      </c>
      <c r="I5" s="4">
        <v>21.2347</v>
      </c>
      <c r="J5" s="4">
        <v>55.615099999999998</v>
      </c>
      <c r="K5" s="4">
        <v>249.18</v>
      </c>
      <c r="M5" s="4">
        <v>21.273299999999999</v>
      </c>
      <c r="N5" s="4">
        <v>55.503900000000002</v>
      </c>
      <c r="O5" s="4">
        <v>196.63</v>
      </c>
      <c r="Q5" s="13">
        <v>20.625</v>
      </c>
      <c r="R5" s="13">
        <v>55.841700000000003</v>
      </c>
      <c r="S5" s="13">
        <v>237.76</v>
      </c>
    </row>
    <row r="6" spans="1:21" x14ac:dyDescent="0.25">
      <c r="A6">
        <v>21</v>
      </c>
      <c r="B6" t="s">
        <v>7</v>
      </c>
      <c r="C6" t="s">
        <v>75</v>
      </c>
      <c r="D6" s="1">
        <v>96</v>
      </c>
      <c r="E6" s="4">
        <v>23.184100000000001</v>
      </c>
      <c r="F6" s="4">
        <v>54.899799999999999</v>
      </c>
      <c r="G6" s="4">
        <v>286.63</v>
      </c>
      <c r="I6" s="4">
        <v>21.5642</v>
      </c>
      <c r="J6" s="4">
        <v>54.9559</v>
      </c>
      <c r="K6" s="4">
        <v>220.52</v>
      </c>
      <c r="M6" s="4">
        <v>20.127199999999998</v>
      </c>
      <c r="N6" s="4">
        <v>54.872900000000001</v>
      </c>
      <c r="O6" s="4">
        <v>198.59</v>
      </c>
      <c r="Q6" s="13">
        <v>21.633299999999998</v>
      </c>
      <c r="R6" s="13">
        <v>54.8583</v>
      </c>
      <c r="S6" s="13">
        <v>236.22</v>
      </c>
    </row>
    <row r="7" spans="1:21" x14ac:dyDescent="0.25">
      <c r="A7">
        <v>1</v>
      </c>
      <c r="B7" t="s">
        <v>13</v>
      </c>
      <c r="C7" t="s">
        <v>59</v>
      </c>
      <c r="D7" s="1">
        <v>89</v>
      </c>
      <c r="E7" s="4">
        <v>18.639700000000001</v>
      </c>
      <c r="F7" s="4">
        <v>58.242699999999999</v>
      </c>
      <c r="G7" s="4">
        <v>269.68</v>
      </c>
      <c r="I7" s="4">
        <v>18.535299999999999</v>
      </c>
      <c r="J7" s="4">
        <v>58.558999999999997</v>
      </c>
      <c r="K7" s="4">
        <v>228.78</v>
      </c>
      <c r="M7" s="4">
        <v>17.441600000000001</v>
      </c>
      <c r="N7" s="4">
        <v>58.261000000000003</v>
      </c>
      <c r="O7" s="4">
        <v>213.29</v>
      </c>
      <c r="Q7" s="13">
        <v>18.324999999999999</v>
      </c>
      <c r="R7" s="13">
        <v>58.274999999999999</v>
      </c>
      <c r="S7" s="13">
        <v>236.17</v>
      </c>
    </row>
    <row r="8" spans="1:21" x14ac:dyDescent="0.25">
      <c r="A8">
        <v>13</v>
      </c>
      <c r="B8" t="s">
        <v>30</v>
      </c>
      <c r="C8" t="s">
        <v>70</v>
      </c>
      <c r="D8" s="1">
        <v>93</v>
      </c>
      <c r="E8" s="4">
        <v>18.996700000000001</v>
      </c>
      <c r="F8" s="4">
        <v>57.0931</v>
      </c>
      <c r="G8" s="4">
        <v>268.45999999999998</v>
      </c>
      <c r="I8" s="4">
        <v>17.4937</v>
      </c>
      <c r="J8" s="4">
        <v>57.758200000000002</v>
      </c>
      <c r="K8" s="4">
        <v>219.53</v>
      </c>
      <c r="M8" s="4">
        <v>19.274799999999999</v>
      </c>
      <c r="N8" s="4">
        <v>57.147300000000001</v>
      </c>
      <c r="O8" s="4">
        <v>221.24</v>
      </c>
      <c r="Q8" s="13">
        <v>18.524999999999999</v>
      </c>
      <c r="R8" s="13">
        <v>57.366700000000002</v>
      </c>
      <c r="S8" s="13">
        <v>235.58</v>
      </c>
    </row>
    <row r="9" spans="1:21" x14ac:dyDescent="0.25">
      <c r="A9">
        <v>30</v>
      </c>
      <c r="B9" t="s">
        <v>80</v>
      </c>
      <c r="C9" t="s">
        <v>82</v>
      </c>
      <c r="D9" s="1">
        <v>90</v>
      </c>
      <c r="E9" s="4">
        <v>16.488900000000001</v>
      </c>
      <c r="F9" s="4">
        <v>58.782400000000003</v>
      </c>
      <c r="G9" s="4">
        <v>259.67</v>
      </c>
      <c r="I9" s="4">
        <v>17.0929</v>
      </c>
      <c r="J9" s="4">
        <v>57.456099999999999</v>
      </c>
      <c r="K9" s="4">
        <v>232.61</v>
      </c>
      <c r="M9" s="4">
        <v>17.5017</v>
      </c>
      <c r="N9" s="4">
        <v>57.287799999999997</v>
      </c>
      <c r="O9" s="4">
        <v>214.3</v>
      </c>
      <c r="Q9" s="13">
        <v>17.0167</v>
      </c>
      <c r="R9" s="13">
        <v>57.825000000000003</v>
      </c>
      <c r="S9" s="13">
        <v>235.41</v>
      </c>
      <c r="U9" s="32">
        <v>243.155</v>
      </c>
    </row>
    <row r="10" spans="1:21" x14ac:dyDescent="0.25">
      <c r="A10">
        <v>19</v>
      </c>
      <c r="B10" t="s">
        <v>7</v>
      </c>
      <c r="C10" t="s">
        <v>73</v>
      </c>
      <c r="D10" s="1">
        <v>90</v>
      </c>
      <c r="E10" s="4">
        <v>20.698</v>
      </c>
      <c r="F10" s="4">
        <v>55.550600000000003</v>
      </c>
      <c r="G10" s="4">
        <v>272.3</v>
      </c>
      <c r="I10" s="4">
        <v>19.4392</v>
      </c>
      <c r="J10" s="4">
        <v>54.655900000000003</v>
      </c>
      <c r="K10" s="4">
        <v>217.36</v>
      </c>
      <c r="M10" s="4">
        <v>20.9147</v>
      </c>
      <c r="N10" s="4">
        <v>54.964300000000001</v>
      </c>
      <c r="O10" s="4">
        <v>216.43</v>
      </c>
      <c r="Q10" s="13">
        <v>20.3583</v>
      </c>
      <c r="R10" s="13">
        <v>55.1</v>
      </c>
      <c r="S10" s="13">
        <v>235.18</v>
      </c>
    </row>
    <row r="11" spans="1:21" x14ac:dyDescent="0.25">
      <c r="A11">
        <v>16</v>
      </c>
      <c r="B11" t="s">
        <v>7</v>
      </c>
      <c r="C11" t="s">
        <v>72</v>
      </c>
      <c r="D11" s="1">
        <v>95</v>
      </c>
      <c r="E11" s="4">
        <v>21.591899999999999</v>
      </c>
      <c r="F11" s="4">
        <v>56.387700000000002</v>
      </c>
      <c r="G11" s="4">
        <v>268.56</v>
      </c>
      <c r="I11" s="4">
        <v>20.957100000000001</v>
      </c>
      <c r="J11" s="4">
        <v>56.620899999999999</v>
      </c>
      <c r="K11" s="4">
        <v>220.55</v>
      </c>
      <c r="M11" s="4">
        <v>20.650099999999998</v>
      </c>
      <c r="N11" s="4">
        <v>55.450400000000002</v>
      </c>
      <c r="O11" s="4">
        <v>208.4</v>
      </c>
      <c r="Q11" s="13">
        <v>21.183299999999999</v>
      </c>
      <c r="R11" s="13">
        <v>56.125</v>
      </c>
      <c r="S11" s="13">
        <v>233.39</v>
      </c>
      <c r="U11" s="32">
        <v>242.91499999999999</v>
      </c>
    </row>
    <row r="12" spans="1:21" x14ac:dyDescent="0.25">
      <c r="A12">
        <v>12</v>
      </c>
      <c r="B12" t="s">
        <v>30</v>
      </c>
      <c r="C12" t="s">
        <v>69</v>
      </c>
      <c r="D12" s="1">
        <v>89</v>
      </c>
      <c r="E12" s="4">
        <v>18.518899999999999</v>
      </c>
      <c r="F12" s="4">
        <v>57.459499999999998</v>
      </c>
      <c r="G12" s="4">
        <v>259.76</v>
      </c>
      <c r="I12" s="4">
        <v>20.2624</v>
      </c>
      <c r="J12" s="4">
        <v>56.4878</v>
      </c>
      <c r="K12" s="4">
        <v>240.2</v>
      </c>
      <c r="M12" s="4">
        <v>18.261800000000001</v>
      </c>
      <c r="N12" s="4">
        <v>55.8994</v>
      </c>
      <c r="O12" s="4">
        <v>200.22</v>
      </c>
      <c r="Q12" s="13">
        <v>19.0167</v>
      </c>
      <c r="R12" s="13">
        <v>56.6083</v>
      </c>
      <c r="S12" s="13">
        <v>232.78</v>
      </c>
    </row>
    <row r="13" spans="1:21" x14ac:dyDescent="0.25">
      <c r="A13">
        <v>26</v>
      </c>
      <c r="B13" t="s">
        <v>9</v>
      </c>
      <c r="C13" t="s">
        <v>79</v>
      </c>
      <c r="D13" s="1">
        <v>92</v>
      </c>
      <c r="E13" s="4">
        <v>18.263400000000001</v>
      </c>
      <c r="F13" s="4">
        <v>58.617600000000003</v>
      </c>
      <c r="G13" s="4">
        <v>262.85000000000002</v>
      </c>
      <c r="I13" s="4">
        <v>18.482399999999998</v>
      </c>
      <c r="J13" s="4">
        <v>58.280700000000003</v>
      </c>
      <c r="K13" s="4">
        <v>219.81</v>
      </c>
      <c r="M13" s="4">
        <v>17.081800000000001</v>
      </c>
      <c r="N13" s="4">
        <v>57.929600000000001</v>
      </c>
      <c r="O13" s="4">
        <v>210.23</v>
      </c>
      <c r="Q13" s="13">
        <v>18.0167</v>
      </c>
      <c r="R13" s="13">
        <v>58.274999999999999</v>
      </c>
      <c r="S13" s="13">
        <v>230.71</v>
      </c>
    </row>
    <row r="14" spans="1:21" x14ac:dyDescent="0.25">
      <c r="A14">
        <v>20</v>
      </c>
      <c r="B14" t="s">
        <v>7</v>
      </c>
      <c r="C14" t="s">
        <v>74</v>
      </c>
      <c r="D14" s="1">
        <v>90</v>
      </c>
      <c r="E14" s="4">
        <v>18.6858</v>
      </c>
      <c r="F14" s="4">
        <v>58.020899999999997</v>
      </c>
      <c r="G14" s="4">
        <v>256.57</v>
      </c>
      <c r="I14" s="4">
        <v>19.988600000000002</v>
      </c>
      <c r="J14" s="4">
        <v>57.527700000000003</v>
      </c>
      <c r="K14" s="4">
        <v>223.82</v>
      </c>
      <c r="M14" s="4">
        <v>17.9819</v>
      </c>
      <c r="N14" s="4">
        <v>57.246200000000002</v>
      </c>
      <c r="O14" s="4">
        <v>211.01</v>
      </c>
      <c r="Q14" s="13">
        <v>18.925000000000001</v>
      </c>
      <c r="R14" s="13">
        <v>57.558300000000003</v>
      </c>
      <c r="S14" s="13">
        <v>230.18</v>
      </c>
    </row>
    <row r="15" spans="1:21" x14ac:dyDescent="0.25">
      <c r="A15">
        <v>3</v>
      </c>
      <c r="B15" t="s">
        <v>13</v>
      </c>
      <c r="C15" t="s">
        <v>61</v>
      </c>
      <c r="D15" s="1">
        <v>92</v>
      </c>
      <c r="E15" s="4">
        <v>19.1584</v>
      </c>
      <c r="F15" s="4">
        <v>57.423200000000001</v>
      </c>
      <c r="G15" s="4">
        <v>253.67</v>
      </c>
      <c r="I15" s="4">
        <v>20.044699999999999</v>
      </c>
      <c r="J15" s="4">
        <v>57.033999999999999</v>
      </c>
      <c r="K15" s="4">
        <v>222.34</v>
      </c>
      <c r="M15" s="4">
        <v>19.9939</v>
      </c>
      <c r="N15" s="4">
        <v>56.809100000000001</v>
      </c>
      <c r="O15" s="4">
        <v>210.91</v>
      </c>
      <c r="Q15" s="13">
        <v>19.7333</v>
      </c>
      <c r="R15" s="13">
        <v>57.024999999999999</v>
      </c>
      <c r="S15" s="13">
        <v>228.62</v>
      </c>
    </row>
    <row r="16" spans="1:21" x14ac:dyDescent="0.25">
      <c r="A16">
        <v>2</v>
      </c>
      <c r="B16" t="s">
        <v>13</v>
      </c>
      <c r="C16" t="s">
        <v>60</v>
      </c>
      <c r="D16" s="1">
        <v>90</v>
      </c>
      <c r="E16" s="4">
        <v>19.261199999999999</v>
      </c>
      <c r="F16" s="4">
        <v>57.095300000000002</v>
      </c>
      <c r="G16" s="4">
        <v>267.83999999999997</v>
      </c>
      <c r="I16" s="4">
        <v>17.978999999999999</v>
      </c>
      <c r="J16" s="4">
        <v>57.449100000000001</v>
      </c>
      <c r="K16" s="4">
        <v>217.4</v>
      </c>
      <c r="M16" s="4">
        <v>17.953700000000001</v>
      </c>
      <c r="N16" s="4">
        <v>57.120399999999997</v>
      </c>
      <c r="O16" s="4">
        <v>198.42</v>
      </c>
      <c r="Q16" s="13">
        <v>18.316700000000001</v>
      </c>
      <c r="R16" s="13">
        <v>57.241700000000002</v>
      </c>
      <c r="S16" s="13">
        <v>226.72</v>
      </c>
      <c r="U16" s="32">
        <v>251.13499999999999</v>
      </c>
    </row>
    <row r="17" spans="1:21" x14ac:dyDescent="0.25">
      <c r="A17">
        <v>15</v>
      </c>
      <c r="B17" t="s">
        <v>7</v>
      </c>
      <c r="C17" t="s">
        <v>71</v>
      </c>
      <c r="D17" s="1">
        <v>90</v>
      </c>
      <c r="E17" s="4">
        <v>18.468900000000001</v>
      </c>
      <c r="F17" s="4">
        <v>56.982100000000003</v>
      </c>
      <c r="G17" s="4">
        <v>246.12</v>
      </c>
      <c r="I17" s="4">
        <v>19.2151</v>
      </c>
      <c r="J17" s="4">
        <v>56.958199999999998</v>
      </c>
      <c r="K17" s="4">
        <v>222.57</v>
      </c>
      <c r="M17" s="4">
        <v>18.649899999999999</v>
      </c>
      <c r="N17" s="4">
        <v>56.229599999999998</v>
      </c>
      <c r="O17" s="4">
        <v>195.64</v>
      </c>
      <c r="Q17" s="13">
        <v>18.783300000000001</v>
      </c>
      <c r="R17" s="13">
        <v>56.716700000000003</v>
      </c>
      <c r="S17" s="13">
        <v>223.22</v>
      </c>
      <c r="U17" s="32">
        <v>246.38</v>
      </c>
    </row>
    <row r="18" spans="1:21" x14ac:dyDescent="0.25">
      <c r="B18" s="34" t="s">
        <v>103</v>
      </c>
      <c r="C18" s="26">
        <v>2790</v>
      </c>
      <c r="D18" s="35">
        <v>90</v>
      </c>
      <c r="E18" s="4"/>
      <c r="F18" s="4"/>
      <c r="G18" s="4"/>
      <c r="I18" s="4">
        <v>17.335999999999999</v>
      </c>
      <c r="J18" s="4">
        <v>57.957099999999997</v>
      </c>
      <c r="K18" s="4">
        <v>211.62</v>
      </c>
      <c r="M18" s="4">
        <v>17.903500000000001</v>
      </c>
      <c r="N18" s="4">
        <v>57.664999999999999</v>
      </c>
      <c r="O18" s="4">
        <v>199.14</v>
      </c>
      <c r="Q18" s="13">
        <v>17.6295</v>
      </c>
      <c r="R18" s="13">
        <v>57.917200000000001</v>
      </c>
      <c r="S18" s="13">
        <v>219.2</v>
      </c>
    </row>
    <row r="19" spans="1:21" x14ac:dyDescent="0.25">
      <c r="A19">
        <v>24</v>
      </c>
      <c r="B19" t="s">
        <v>45</v>
      </c>
      <c r="C19" t="s">
        <v>77</v>
      </c>
      <c r="D19" s="1">
        <v>93</v>
      </c>
      <c r="E19" s="4">
        <v>22.563700000000001</v>
      </c>
      <c r="F19" s="4">
        <v>54.684399999999997</v>
      </c>
      <c r="G19" s="4">
        <v>238.56</v>
      </c>
      <c r="I19" s="4">
        <v>23.395600000000002</v>
      </c>
      <c r="J19" s="4">
        <v>53.2652</v>
      </c>
      <c r="K19" s="4">
        <v>205.61</v>
      </c>
      <c r="M19" s="4">
        <v>21.3888</v>
      </c>
      <c r="N19" s="4">
        <v>54.817900000000002</v>
      </c>
      <c r="O19" s="4">
        <v>177.07</v>
      </c>
      <c r="Q19" s="13">
        <v>22.433299999999999</v>
      </c>
      <c r="R19" s="13">
        <v>54.274999999999999</v>
      </c>
      <c r="S19" s="13">
        <v>208.22</v>
      </c>
    </row>
    <row r="21" spans="1:21" x14ac:dyDescent="0.25">
      <c r="C21" s="7" t="s">
        <v>52</v>
      </c>
      <c r="D21" s="1"/>
      <c r="E21" s="3">
        <v>18.821428571428566</v>
      </c>
      <c r="F21" s="3">
        <v>57.392859183673494</v>
      </c>
      <c r="G21" s="3">
        <v>244.36367346938772</v>
      </c>
      <c r="I21" s="3">
        <v>18.690000000000005</v>
      </c>
      <c r="J21" s="3">
        <v>57.212860000000013</v>
      </c>
      <c r="K21" s="3">
        <v>220.20914285714287</v>
      </c>
      <c r="L21" s="2"/>
      <c r="M21" s="3">
        <v>18.747862857142859</v>
      </c>
      <c r="N21" s="3">
        <v>56.997854285714297</v>
      </c>
      <c r="O21" s="3">
        <v>200.67057142857141</v>
      </c>
      <c r="Q21" s="3">
        <f>AVERAGE(Q3:Q19)</f>
        <v>19.281141176470587</v>
      </c>
      <c r="R21" s="3">
        <f>AVERAGE(R3:R19)</f>
        <v>56.787776470588234</v>
      </c>
      <c r="S21" s="3">
        <f>AVERAGE(S3:S19)</f>
        <v>231.38352941176464</v>
      </c>
    </row>
    <row r="22" spans="1:21" x14ac:dyDescent="0.25">
      <c r="C22" s="7" t="s">
        <v>53</v>
      </c>
      <c r="D22" s="1"/>
      <c r="E22" s="9">
        <v>5.5313457382417087E-2</v>
      </c>
      <c r="F22" s="9">
        <v>1.2118993236057802E-2</v>
      </c>
      <c r="G22" s="9">
        <v>4.4387208660596179E-2</v>
      </c>
      <c r="I22" s="9">
        <v>8.6811899770770445E-2</v>
      </c>
      <c r="J22" s="9">
        <v>1.4228837333874847E-2</v>
      </c>
      <c r="K22" s="9">
        <v>7.2998195290442033E-2</v>
      </c>
      <c r="L22" s="6"/>
      <c r="M22" s="9">
        <v>6.5641836067138443E-2</v>
      </c>
      <c r="N22" s="9">
        <v>1.3618910417317297E-2</v>
      </c>
      <c r="O22" s="9">
        <v>0.12671203998147887</v>
      </c>
      <c r="Q22" s="9">
        <v>7.1594732711012965E-2</v>
      </c>
      <c r="R22" s="9">
        <v>1.2820100919614864E-2</v>
      </c>
      <c r="S22" s="9">
        <v>8.4077445810432153E-2</v>
      </c>
    </row>
    <row r="23" spans="1:21" x14ac:dyDescent="0.25">
      <c r="C23" s="7" t="s">
        <v>54</v>
      </c>
      <c r="D23" s="1"/>
      <c r="E23" s="3">
        <v>1.427778</v>
      </c>
      <c r="F23" s="3">
        <v>0.94921199999999994</v>
      </c>
      <c r="G23" s="3">
        <v>15.921971999999998</v>
      </c>
      <c r="I23" s="3">
        <v>2.2716539999999998</v>
      </c>
      <c r="J23" s="3">
        <v>1.139688</v>
      </c>
      <c r="K23" s="3">
        <v>22.505868</v>
      </c>
      <c r="L23" s="2"/>
      <c r="M23" s="3">
        <v>1.698048</v>
      </c>
      <c r="N23" s="3">
        <v>1.0798920000000001</v>
      </c>
      <c r="O23" s="3">
        <v>35.142426</v>
      </c>
      <c r="Q23" s="3">
        <v>1.4002560000000002</v>
      </c>
      <c r="R23" s="3">
        <v>0.72883799999999999</v>
      </c>
      <c r="S23" s="3">
        <v>17.331731999999999</v>
      </c>
    </row>
    <row r="24" spans="1:21" x14ac:dyDescent="0.25">
      <c r="C24" s="7" t="s">
        <v>55</v>
      </c>
      <c r="D24" s="1"/>
      <c r="E24" s="3">
        <v>1.1970259999999999</v>
      </c>
      <c r="F24" s="3">
        <v>0.79580399999999996</v>
      </c>
      <c r="G24" s="3">
        <v>13.348723999999999</v>
      </c>
      <c r="I24" s="3">
        <v>1.9045179999999999</v>
      </c>
      <c r="J24" s="3">
        <v>0.9554959999999999</v>
      </c>
      <c r="K24" s="3">
        <v>18.868555999999998</v>
      </c>
      <c r="L24" s="2"/>
      <c r="M24" s="3">
        <v>1.423616</v>
      </c>
      <c r="N24" s="3">
        <v>0.90536399999999995</v>
      </c>
      <c r="O24" s="3">
        <v>29.462841999999998</v>
      </c>
      <c r="Q24" s="3">
        <v>1.1739520000000001</v>
      </c>
      <c r="R24" s="3">
        <v>0.61104599999999998</v>
      </c>
      <c r="S24" s="3">
        <v>14.530643999999999</v>
      </c>
    </row>
    <row r="26" spans="1:21" ht="18" x14ac:dyDescent="0.25">
      <c r="B26" s="28" t="s">
        <v>266</v>
      </c>
    </row>
    <row r="27" spans="1:21" ht="15.75" x14ac:dyDescent="0.25">
      <c r="B27" s="29" t="s">
        <v>263</v>
      </c>
    </row>
    <row r="28" spans="1:21" ht="15.75" x14ac:dyDescent="0.25">
      <c r="B28" s="29" t="s">
        <v>270</v>
      </c>
    </row>
    <row r="29" spans="1:21" x14ac:dyDescent="0.25">
      <c r="B29" s="31"/>
    </row>
    <row r="30" spans="1:21" ht="18" x14ac:dyDescent="0.25">
      <c r="B30" s="28" t="s">
        <v>284</v>
      </c>
    </row>
    <row r="31" spans="1:21" ht="15.75" x14ac:dyDescent="0.25">
      <c r="B31" s="29" t="s">
        <v>268</v>
      </c>
    </row>
    <row r="32" spans="1:21" ht="15.75" x14ac:dyDescent="0.25">
      <c r="B32" s="29" t="s">
        <v>267</v>
      </c>
    </row>
    <row r="33" spans="2:2" x14ac:dyDescent="0.25">
      <c r="B33" s="31"/>
    </row>
    <row r="34" spans="2:2" ht="18" x14ac:dyDescent="0.25">
      <c r="B34" s="28" t="s">
        <v>260</v>
      </c>
    </row>
    <row r="35" spans="2:2" ht="15.75" x14ac:dyDescent="0.25">
      <c r="B35" s="29" t="s">
        <v>269</v>
      </c>
    </row>
    <row r="36" spans="2:2" ht="15.75" x14ac:dyDescent="0.25">
      <c r="B36" s="29" t="s">
        <v>271</v>
      </c>
    </row>
  </sheetData>
  <sortState ref="A3:U19">
    <sortCondition descending="1" ref="S3:S19"/>
  </sortState>
  <mergeCells count="4">
    <mergeCell ref="E1:G1"/>
    <mergeCell ref="I1:K1"/>
    <mergeCell ref="M1:O1"/>
    <mergeCell ref="Q1:S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45DFE-E1FB-4D6F-8ACC-A7C6F8D18CFE}">
  <dimension ref="A1:Q906"/>
  <sheetViews>
    <sheetView topLeftCell="A37" workbookViewId="0">
      <selection activeCell="L39" sqref="L39"/>
    </sheetView>
  </sheetViews>
  <sheetFormatPr defaultRowHeight="15" x14ac:dyDescent="0.25"/>
  <sheetData>
    <row r="1" spans="1:11" ht="51" x14ac:dyDescent="0.25">
      <c r="A1" t="s">
        <v>104</v>
      </c>
      <c r="B1" s="21">
        <v>1</v>
      </c>
      <c r="C1" s="21">
        <v>1</v>
      </c>
      <c r="D1" s="22">
        <v>1</v>
      </c>
      <c r="E1">
        <v>18.2</v>
      </c>
      <c r="F1">
        <v>58.2</v>
      </c>
      <c r="G1" s="23">
        <v>274.24352358410823</v>
      </c>
      <c r="I1" s="15" t="s">
        <v>228</v>
      </c>
    </row>
    <row r="2" spans="1:11" x14ac:dyDescent="0.25">
      <c r="A2" t="s">
        <v>104</v>
      </c>
      <c r="B2" s="21">
        <v>2</v>
      </c>
      <c r="C2" s="21">
        <v>7</v>
      </c>
      <c r="D2" s="22">
        <v>1</v>
      </c>
      <c r="E2">
        <v>18.7</v>
      </c>
      <c r="F2">
        <v>58.6</v>
      </c>
      <c r="G2" s="23">
        <v>267.02905967878274</v>
      </c>
      <c r="I2" s="16"/>
    </row>
    <row r="3" spans="1:11" x14ac:dyDescent="0.25">
      <c r="A3" t="s">
        <v>104</v>
      </c>
      <c r="B3" s="21">
        <v>3</v>
      </c>
      <c r="C3" s="21">
        <v>1</v>
      </c>
      <c r="D3" s="22">
        <v>1</v>
      </c>
      <c r="E3">
        <v>20</v>
      </c>
      <c r="F3">
        <v>57.6</v>
      </c>
      <c r="G3" s="23">
        <v>253.99567202028737</v>
      </c>
      <c r="I3" s="14" t="s">
        <v>143</v>
      </c>
    </row>
    <row r="4" spans="1:11" ht="15.75" thickBot="1" x14ac:dyDescent="0.3">
      <c r="A4" t="s">
        <v>104</v>
      </c>
      <c r="B4" s="24">
        <v>4</v>
      </c>
      <c r="C4" s="21">
        <v>6</v>
      </c>
      <c r="D4" s="22">
        <v>1</v>
      </c>
      <c r="E4">
        <v>18.100000000000001</v>
      </c>
      <c r="F4">
        <v>58</v>
      </c>
      <c r="G4" s="23">
        <v>272.92015384615388</v>
      </c>
      <c r="I4" s="17"/>
    </row>
    <row r="5" spans="1:11" ht="30" customHeight="1" x14ac:dyDescent="0.25">
      <c r="A5" t="s">
        <v>104</v>
      </c>
      <c r="B5" s="21">
        <v>1</v>
      </c>
      <c r="C5" s="21">
        <v>3</v>
      </c>
      <c r="D5" s="22">
        <v>2</v>
      </c>
      <c r="E5">
        <v>18</v>
      </c>
      <c r="F5">
        <v>57.1</v>
      </c>
      <c r="G5" s="23">
        <v>267.44109382924768</v>
      </c>
      <c r="I5" s="48" t="s">
        <v>144</v>
      </c>
      <c r="J5" s="49"/>
    </row>
    <row r="6" spans="1:11" ht="85.5" x14ac:dyDescent="0.25">
      <c r="A6" t="s">
        <v>104</v>
      </c>
      <c r="B6" s="21">
        <v>2</v>
      </c>
      <c r="C6" s="21">
        <v>4</v>
      </c>
      <c r="D6" s="22">
        <v>2</v>
      </c>
      <c r="E6">
        <v>19.100000000000001</v>
      </c>
      <c r="F6">
        <v>57</v>
      </c>
      <c r="G6" s="23">
        <v>248.81017252747253</v>
      </c>
      <c r="I6" s="18" t="s">
        <v>145</v>
      </c>
      <c r="J6" s="12" t="s">
        <v>229</v>
      </c>
    </row>
    <row r="7" spans="1:11" ht="45" x14ac:dyDescent="0.25">
      <c r="A7" t="s">
        <v>104</v>
      </c>
      <c r="B7" s="21">
        <v>3</v>
      </c>
      <c r="C7" s="21">
        <v>5</v>
      </c>
      <c r="D7" s="22">
        <v>2</v>
      </c>
      <c r="E7">
        <v>19.5</v>
      </c>
      <c r="F7">
        <v>57.4</v>
      </c>
      <c r="G7" s="23">
        <v>283.74249408284021</v>
      </c>
      <c r="I7" s="18" t="s">
        <v>147</v>
      </c>
      <c r="J7" s="12" t="s">
        <v>148</v>
      </c>
    </row>
    <row r="8" spans="1:11" ht="60" x14ac:dyDescent="0.25">
      <c r="A8" t="s">
        <v>104</v>
      </c>
      <c r="B8" s="24">
        <v>4</v>
      </c>
      <c r="C8" s="21">
        <v>2</v>
      </c>
      <c r="D8" s="22">
        <v>2</v>
      </c>
      <c r="E8">
        <v>20.3</v>
      </c>
      <c r="F8">
        <v>57.1</v>
      </c>
      <c r="G8" s="23">
        <v>272.85230997464078</v>
      </c>
      <c r="I8" s="18" t="s">
        <v>149</v>
      </c>
      <c r="J8" s="12" t="s">
        <v>150</v>
      </c>
    </row>
    <row r="9" spans="1:11" ht="45" x14ac:dyDescent="0.25">
      <c r="A9" t="s">
        <v>104</v>
      </c>
      <c r="B9" s="21">
        <v>1</v>
      </c>
      <c r="C9" s="21">
        <v>6</v>
      </c>
      <c r="D9" s="22">
        <v>3</v>
      </c>
      <c r="E9">
        <v>17.5</v>
      </c>
      <c r="F9">
        <v>57.6</v>
      </c>
      <c r="G9" s="23">
        <v>239.60531487743026</v>
      </c>
      <c r="I9" s="18" t="s">
        <v>151</v>
      </c>
      <c r="J9" s="12" t="s">
        <v>152</v>
      </c>
    </row>
    <row r="10" spans="1:11" ht="75" x14ac:dyDescent="0.25">
      <c r="A10" t="s">
        <v>104</v>
      </c>
      <c r="B10" s="21">
        <v>2</v>
      </c>
      <c r="C10" s="21">
        <v>2</v>
      </c>
      <c r="D10" s="22">
        <v>3</v>
      </c>
      <c r="E10">
        <v>19.600000000000001</v>
      </c>
      <c r="F10">
        <v>56.6</v>
      </c>
      <c r="G10" s="23">
        <v>268.80975418427727</v>
      </c>
      <c r="I10" s="18" t="s">
        <v>153</v>
      </c>
      <c r="J10" s="12" t="s">
        <v>154</v>
      </c>
    </row>
    <row r="11" spans="1:11" ht="60" x14ac:dyDescent="0.25">
      <c r="A11" t="s">
        <v>104</v>
      </c>
      <c r="B11" s="21">
        <v>3</v>
      </c>
      <c r="C11" s="21">
        <v>3</v>
      </c>
      <c r="D11" s="22">
        <v>3</v>
      </c>
      <c r="E11">
        <v>18.7</v>
      </c>
      <c r="F11">
        <v>57.2</v>
      </c>
      <c r="G11" s="23">
        <v>268.2264994082841</v>
      </c>
      <c r="I11" s="18" t="s">
        <v>155</v>
      </c>
      <c r="J11" s="12" t="s">
        <v>156</v>
      </c>
    </row>
    <row r="12" spans="1:11" ht="75" x14ac:dyDescent="0.25">
      <c r="A12" t="s">
        <v>104</v>
      </c>
      <c r="B12" s="24">
        <v>4</v>
      </c>
      <c r="C12" s="21">
        <v>1</v>
      </c>
      <c r="D12" s="22">
        <v>3</v>
      </c>
      <c r="E12">
        <v>21</v>
      </c>
      <c r="F12">
        <v>57.8</v>
      </c>
      <c r="G12" s="23">
        <v>242.67577937447169</v>
      </c>
      <c r="I12" s="18" t="s">
        <v>157</v>
      </c>
      <c r="J12" s="12" t="s">
        <v>158</v>
      </c>
    </row>
    <row r="13" spans="1:11" ht="15.75" thickBot="1" x14ac:dyDescent="0.3">
      <c r="A13" t="s">
        <v>104</v>
      </c>
      <c r="B13" s="21">
        <v>1</v>
      </c>
      <c r="C13" s="21">
        <v>1</v>
      </c>
      <c r="D13" s="22">
        <v>4</v>
      </c>
      <c r="E13">
        <v>18.399999999999999</v>
      </c>
      <c r="F13">
        <v>56.4</v>
      </c>
      <c r="G13" s="23">
        <v>255.69535891800504</v>
      </c>
      <c r="I13" s="17"/>
    </row>
    <row r="14" spans="1:11" ht="15" customHeight="1" x14ac:dyDescent="0.25">
      <c r="A14" t="s">
        <v>104</v>
      </c>
      <c r="B14" s="21">
        <v>2</v>
      </c>
      <c r="C14" s="21">
        <v>6</v>
      </c>
      <c r="D14" s="22">
        <v>4</v>
      </c>
      <c r="E14">
        <v>18.399999999999999</v>
      </c>
      <c r="F14">
        <v>57</v>
      </c>
      <c r="G14" s="23">
        <v>268.0144067624683</v>
      </c>
      <c r="I14" s="48" t="s">
        <v>159</v>
      </c>
      <c r="J14" s="49"/>
      <c r="K14" s="49"/>
    </row>
    <row r="15" spans="1:11" x14ac:dyDescent="0.25">
      <c r="A15" t="s">
        <v>104</v>
      </c>
      <c r="B15" s="21">
        <v>3</v>
      </c>
      <c r="C15" s="21">
        <v>7</v>
      </c>
      <c r="D15" s="22">
        <v>4</v>
      </c>
      <c r="E15">
        <v>19.3</v>
      </c>
      <c r="F15">
        <v>56</v>
      </c>
      <c r="G15" s="23">
        <v>266.61840633981404</v>
      </c>
      <c r="I15" s="18" t="s">
        <v>160</v>
      </c>
      <c r="J15" s="11" t="s">
        <v>161</v>
      </c>
      <c r="K15" s="11" t="s">
        <v>162</v>
      </c>
    </row>
    <row r="16" spans="1:11" ht="57" x14ac:dyDescent="0.25">
      <c r="A16" t="s">
        <v>104</v>
      </c>
      <c r="B16" s="24">
        <v>4</v>
      </c>
      <c r="C16" s="21">
        <v>3</v>
      </c>
      <c r="D16" s="22">
        <v>4</v>
      </c>
      <c r="E16">
        <v>20.100000000000001</v>
      </c>
      <c r="F16">
        <v>56.3</v>
      </c>
      <c r="G16" s="23">
        <v>265.22571986475072</v>
      </c>
      <c r="I16" s="18" t="s">
        <v>163</v>
      </c>
      <c r="J16" s="12">
        <v>3</v>
      </c>
      <c r="K16" s="12" t="s">
        <v>230</v>
      </c>
    </row>
    <row r="17" spans="1:11" ht="28.5" x14ac:dyDescent="0.25">
      <c r="A17" t="s">
        <v>104</v>
      </c>
      <c r="B17" s="21">
        <v>1</v>
      </c>
      <c r="C17" s="21">
        <v>7</v>
      </c>
      <c r="D17" s="22">
        <v>5</v>
      </c>
      <c r="E17">
        <v>16.100000000000001</v>
      </c>
      <c r="F17">
        <v>58</v>
      </c>
      <c r="G17" s="23">
        <v>206.90825097210484</v>
      </c>
      <c r="I17" s="18" t="s">
        <v>165</v>
      </c>
      <c r="J17" s="12">
        <v>7</v>
      </c>
      <c r="K17" s="12" t="s">
        <v>231</v>
      </c>
    </row>
    <row r="18" spans="1:11" x14ac:dyDescent="0.25">
      <c r="A18" t="s">
        <v>104</v>
      </c>
      <c r="B18" s="21">
        <v>2</v>
      </c>
      <c r="C18" s="21">
        <v>6</v>
      </c>
      <c r="D18" s="22">
        <v>5</v>
      </c>
      <c r="E18">
        <v>17.5</v>
      </c>
      <c r="F18">
        <v>57</v>
      </c>
      <c r="G18" s="23">
        <v>226.01122569737956</v>
      </c>
      <c r="I18" s="18" t="s">
        <v>167</v>
      </c>
      <c r="J18" s="12">
        <v>4</v>
      </c>
      <c r="K18" s="12" t="s">
        <v>168</v>
      </c>
    </row>
    <row r="19" spans="1:11" ht="156.75" x14ac:dyDescent="0.25">
      <c r="A19" t="s">
        <v>104</v>
      </c>
      <c r="B19" s="21">
        <v>3</v>
      </c>
      <c r="C19" s="21">
        <v>4</v>
      </c>
      <c r="D19" s="22">
        <v>5</v>
      </c>
      <c r="E19">
        <v>17.100000000000001</v>
      </c>
      <c r="F19">
        <v>57.7</v>
      </c>
      <c r="G19" s="23">
        <v>232.60156280642437</v>
      </c>
      <c r="I19" s="18" t="s">
        <v>169</v>
      </c>
      <c r="J19" s="12">
        <v>35</v>
      </c>
      <c r="K19" s="12" t="s">
        <v>170</v>
      </c>
    </row>
    <row r="20" spans="1:11" ht="15.75" thickBot="1" x14ac:dyDescent="0.3">
      <c r="A20" t="s">
        <v>104</v>
      </c>
      <c r="B20" s="24">
        <v>4</v>
      </c>
      <c r="C20" s="21">
        <v>5</v>
      </c>
      <c r="D20" s="22">
        <v>5</v>
      </c>
      <c r="E20">
        <v>16.7</v>
      </c>
      <c r="F20">
        <v>57</v>
      </c>
      <c r="G20" s="23">
        <v>218.00426804733729</v>
      </c>
      <c r="I20" s="17"/>
    </row>
    <row r="21" spans="1:11" ht="15" customHeight="1" x14ac:dyDescent="0.25">
      <c r="A21" t="s">
        <v>104</v>
      </c>
      <c r="B21" s="21">
        <v>1</v>
      </c>
      <c r="C21" s="21">
        <v>2</v>
      </c>
      <c r="D21" s="22">
        <v>6</v>
      </c>
      <c r="E21">
        <v>16.5</v>
      </c>
      <c r="F21">
        <v>58.5</v>
      </c>
      <c r="G21" s="23">
        <v>229.2888119188504</v>
      </c>
      <c r="I21" s="48" t="s">
        <v>171</v>
      </c>
      <c r="J21" s="49"/>
    </row>
    <row r="22" spans="1:11" ht="60" x14ac:dyDescent="0.25">
      <c r="A22" t="s">
        <v>104</v>
      </c>
      <c r="B22" s="21">
        <v>2</v>
      </c>
      <c r="C22" s="21">
        <v>4</v>
      </c>
      <c r="D22" s="22">
        <v>6</v>
      </c>
      <c r="E22">
        <v>16.5</v>
      </c>
      <c r="F22">
        <v>57.8</v>
      </c>
      <c r="G22" s="23">
        <v>238.89695857988164</v>
      </c>
      <c r="I22" s="18" t="s">
        <v>172</v>
      </c>
      <c r="J22" s="12">
        <v>4</v>
      </c>
    </row>
    <row r="23" spans="1:11" ht="30" x14ac:dyDescent="0.25">
      <c r="A23" t="s">
        <v>104</v>
      </c>
      <c r="B23" s="21">
        <v>3</v>
      </c>
      <c r="C23" s="21">
        <v>2</v>
      </c>
      <c r="D23" s="22">
        <v>6</v>
      </c>
      <c r="E23">
        <v>15.7</v>
      </c>
      <c r="F23">
        <v>58.5</v>
      </c>
      <c r="G23" s="23">
        <v>242.81542544378698</v>
      </c>
      <c r="I23" s="18" t="s">
        <v>173</v>
      </c>
      <c r="J23" s="12">
        <v>36</v>
      </c>
    </row>
    <row r="24" spans="1:11" ht="30" x14ac:dyDescent="0.25">
      <c r="A24" t="s">
        <v>104</v>
      </c>
      <c r="B24" s="24">
        <v>4</v>
      </c>
      <c r="C24" s="21">
        <v>5</v>
      </c>
      <c r="D24" s="22">
        <v>6</v>
      </c>
      <c r="E24">
        <v>16.8</v>
      </c>
      <c r="F24">
        <v>59.6</v>
      </c>
      <c r="G24" s="23">
        <v>218.96798241758245</v>
      </c>
      <c r="I24" s="18" t="s">
        <v>174</v>
      </c>
      <c r="J24" s="12">
        <v>119</v>
      </c>
    </row>
    <row r="25" spans="1:11" ht="30" x14ac:dyDescent="0.25">
      <c r="A25" t="s">
        <v>104</v>
      </c>
      <c r="B25" s="21">
        <v>1</v>
      </c>
      <c r="C25" s="21">
        <v>7</v>
      </c>
      <c r="D25" s="22">
        <v>7</v>
      </c>
      <c r="E25">
        <v>16.7</v>
      </c>
      <c r="F25">
        <v>57.5</v>
      </c>
      <c r="G25" s="23">
        <v>256.1147573964497</v>
      </c>
      <c r="I25" s="18" t="s">
        <v>175</v>
      </c>
      <c r="J25" s="12">
        <v>1</v>
      </c>
    </row>
    <row r="26" spans="1:11" ht="45" x14ac:dyDescent="0.25">
      <c r="A26" t="s">
        <v>104</v>
      </c>
      <c r="B26" s="21">
        <v>2</v>
      </c>
      <c r="C26" s="21">
        <v>3</v>
      </c>
      <c r="D26" s="22">
        <v>7</v>
      </c>
      <c r="E26">
        <v>16.2</v>
      </c>
      <c r="F26">
        <v>57.7</v>
      </c>
      <c r="G26" s="23">
        <v>234.50966018596787</v>
      </c>
      <c r="I26" s="18" t="s">
        <v>176</v>
      </c>
      <c r="J26" s="12">
        <v>416</v>
      </c>
    </row>
    <row r="27" spans="1:11" ht="15.75" thickBot="1" x14ac:dyDescent="0.3">
      <c r="A27" t="s">
        <v>104</v>
      </c>
      <c r="B27" s="21">
        <v>3</v>
      </c>
      <c r="C27" s="21">
        <v>4</v>
      </c>
      <c r="D27" s="22">
        <v>7</v>
      </c>
      <c r="E27">
        <v>16.7</v>
      </c>
      <c r="F27">
        <v>58.4</v>
      </c>
      <c r="G27" s="23">
        <v>247.98656449704146</v>
      </c>
      <c r="I27" s="17"/>
    </row>
    <row r="28" spans="1:11" ht="30" customHeight="1" x14ac:dyDescent="0.25">
      <c r="A28" t="s">
        <v>104</v>
      </c>
      <c r="B28" s="24">
        <v>4</v>
      </c>
      <c r="C28" s="21">
        <v>4</v>
      </c>
      <c r="D28" s="22">
        <v>7</v>
      </c>
      <c r="E28">
        <v>17.600000000000001</v>
      </c>
      <c r="F28">
        <v>59.5</v>
      </c>
      <c r="G28" s="23">
        <v>256.53341944209643</v>
      </c>
      <c r="I28" s="48" t="s">
        <v>177</v>
      </c>
      <c r="J28" s="49"/>
    </row>
    <row r="29" spans="1:11" ht="75" x14ac:dyDescent="0.25">
      <c r="A29" t="s">
        <v>104</v>
      </c>
      <c r="B29" s="21">
        <v>1</v>
      </c>
      <c r="C29" s="21">
        <v>3</v>
      </c>
      <c r="D29" s="22">
        <v>8</v>
      </c>
      <c r="E29">
        <v>16.8</v>
      </c>
      <c r="F29">
        <v>57.5</v>
      </c>
      <c r="G29" s="23">
        <v>253.20327032967035</v>
      </c>
      <c r="I29" s="18" t="s">
        <v>178</v>
      </c>
      <c r="J29" s="12">
        <v>416</v>
      </c>
    </row>
    <row r="30" spans="1:11" ht="75" x14ac:dyDescent="0.25">
      <c r="A30" t="s">
        <v>104</v>
      </c>
      <c r="B30" s="21">
        <v>2</v>
      </c>
      <c r="C30" s="21">
        <v>3</v>
      </c>
      <c r="D30" s="22">
        <v>8</v>
      </c>
      <c r="E30">
        <v>18.7</v>
      </c>
      <c r="F30">
        <v>56.9</v>
      </c>
      <c r="G30" s="23">
        <v>254.30626255283181</v>
      </c>
      <c r="I30" s="18" t="s">
        <v>179</v>
      </c>
      <c r="J30" s="12">
        <v>416</v>
      </c>
    </row>
    <row r="31" spans="1:11" ht="90" x14ac:dyDescent="0.25">
      <c r="A31" t="s">
        <v>104</v>
      </c>
      <c r="B31" s="21">
        <v>3</v>
      </c>
      <c r="C31" s="21">
        <v>3</v>
      </c>
      <c r="D31" s="22">
        <v>8</v>
      </c>
      <c r="E31">
        <v>18.5</v>
      </c>
      <c r="F31">
        <v>58.1</v>
      </c>
      <c r="G31" s="23">
        <v>270.7619454775994</v>
      </c>
      <c r="I31" s="18" t="s">
        <v>180</v>
      </c>
      <c r="J31" s="12">
        <v>0</v>
      </c>
    </row>
    <row r="32" spans="1:11" ht="15.75" thickBot="1" x14ac:dyDescent="0.3">
      <c r="A32" t="s">
        <v>104</v>
      </c>
      <c r="B32" s="24">
        <v>4</v>
      </c>
      <c r="C32" s="21">
        <v>2</v>
      </c>
      <c r="D32" s="22">
        <v>8</v>
      </c>
      <c r="E32">
        <v>16.899999999999999</v>
      </c>
      <c r="F32">
        <v>59.3</v>
      </c>
      <c r="G32" s="23">
        <v>261.61959256128489</v>
      </c>
      <c r="I32" s="17"/>
    </row>
    <row r="33" spans="1:17" ht="15" customHeight="1" x14ac:dyDescent="0.25">
      <c r="A33" t="s">
        <v>104</v>
      </c>
      <c r="B33" s="21">
        <v>1</v>
      </c>
      <c r="C33" s="21">
        <v>2</v>
      </c>
      <c r="D33" s="22">
        <v>9</v>
      </c>
      <c r="E33">
        <v>15.9</v>
      </c>
      <c r="F33">
        <v>58.9</v>
      </c>
      <c r="G33" s="23">
        <v>233.25892113271343</v>
      </c>
      <c r="I33" s="48" t="s">
        <v>181</v>
      </c>
      <c r="J33" s="49"/>
      <c r="K33" s="49"/>
      <c r="L33" s="49"/>
      <c r="M33" s="49"/>
      <c r="N33" s="49"/>
      <c r="O33" s="49"/>
      <c r="P33" s="49"/>
      <c r="Q33" s="49"/>
    </row>
    <row r="34" spans="1:17" ht="60" x14ac:dyDescent="0.25">
      <c r="A34" t="s">
        <v>104</v>
      </c>
      <c r="B34" s="21">
        <v>2</v>
      </c>
      <c r="C34" s="21">
        <v>5</v>
      </c>
      <c r="D34" s="22">
        <v>9</v>
      </c>
      <c r="E34">
        <v>16</v>
      </c>
      <c r="F34">
        <v>58.3</v>
      </c>
      <c r="G34" s="23">
        <v>252.54489940828401</v>
      </c>
      <c r="I34" s="18" t="s">
        <v>182</v>
      </c>
      <c r="J34" s="11" t="s">
        <v>183</v>
      </c>
      <c r="K34" s="11" t="s">
        <v>184</v>
      </c>
      <c r="L34" s="11" t="s">
        <v>185</v>
      </c>
      <c r="M34" s="11" t="s">
        <v>186</v>
      </c>
      <c r="N34" s="11" t="s">
        <v>187</v>
      </c>
      <c r="O34" s="11" t="s">
        <v>188</v>
      </c>
      <c r="P34" s="11" t="s">
        <v>189</v>
      </c>
      <c r="Q34" s="11" t="s">
        <v>190</v>
      </c>
    </row>
    <row r="35" spans="1:17" ht="71.25" x14ac:dyDescent="0.25">
      <c r="A35" t="s">
        <v>104</v>
      </c>
      <c r="B35" s="21">
        <v>3</v>
      </c>
      <c r="C35" s="21">
        <v>1</v>
      </c>
      <c r="D35" s="22">
        <v>9</v>
      </c>
      <c r="E35">
        <v>16.399999999999999</v>
      </c>
      <c r="F35">
        <v>58.3</v>
      </c>
      <c r="G35" s="23">
        <v>252.65057751479287</v>
      </c>
      <c r="I35" s="18" t="s">
        <v>169</v>
      </c>
      <c r="J35" s="12">
        <v>34</v>
      </c>
      <c r="K35" s="12">
        <v>1093.007877</v>
      </c>
      <c r="L35" s="12">
        <v>32.147291000000003</v>
      </c>
      <c r="M35" s="12" t="s">
        <v>232</v>
      </c>
      <c r="N35" s="12" t="s">
        <v>233</v>
      </c>
      <c r="O35" s="12">
        <v>67</v>
      </c>
      <c r="P35" s="12">
        <v>10.71</v>
      </c>
      <c r="Q35" s="12" t="s">
        <v>193</v>
      </c>
    </row>
    <row r="36" spans="1:17" ht="142.5" x14ac:dyDescent="0.25">
      <c r="A36" t="s">
        <v>104</v>
      </c>
      <c r="B36" s="24">
        <v>4</v>
      </c>
      <c r="C36" s="21">
        <v>6</v>
      </c>
      <c r="D36" s="22">
        <v>9</v>
      </c>
      <c r="E36">
        <v>16.5</v>
      </c>
      <c r="F36">
        <v>58.3</v>
      </c>
      <c r="G36" s="23">
        <v>222.37094632290786</v>
      </c>
      <c r="I36" s="18" t="s">
        <v>163</v>
      </c>
      <c r="J36" s="12">
        <v>2</v>
      </c>
      <c r="K36" s="12">
        <v>5.6863929999999998</v>
      </c>
      <c r="L36" s="12">
        <v>2.8431959999999998</v>
      </c>
      <c r="M36" s="12" t="s">
        <v>234</v>
      </c>
      <c r="N36" s="12" t="s">
        <v>235</v>
      </c>
      <c r="O36" s="12">
        <v>15.627000000000001</v>
      </c>
      <c r="P36" s="12">
        <v>0.59</v>
      </c>
      <c r="Q36" s="12">
        <v>0.56589999999999996</v>
      </c>
    </row>
    <row r="37" spans="1:17" ht="71.25" x14ac:dyDescent="0.25">
      <c r="A37" t="s">
        <v>104</v>
      </c>
      <c r="B37" s="21">
        <v>1</v>
      </c>
      <c r="C37" s="21">
        <v>6</v>
      </c>
      <c r="D37" s="22">
        <v>10</v>
      </c>
      <c r="E37">
        <v>17.7</v>
      </c>
      <c r="F37">
        <v>58.2</v>
      </c>
      <c r="G37" s="23">
        <v>228.49374065934066</v>
      </c>
      <c r="I37" s="18" t="s">
        <v>196</v>
      </c>
      <c r="J37" s="12">
        <v>9</v>
      </c>
      <c r="K37" s="12">
        <v>31.400416</v>
      </c>
      <c r="L37" s="12">
        <v>3.4889350000000001</v>
      </c>
      <c r="M37" s="12" t="s">
        <v>236</v>
      </c>
      <c r="N37" s="12" t="s">
        <v>198</v>
      </c>
      <c r="O37" s="12">
        <v>303</v>
      </c>
      <c r="P37" s="12">
        <v>2.09</v>
      </c>
      <c r="Q37" s="12">
        <v>0.03</v>
      </c>
    </row>
    <row r="38" spans="1:17" ht="57" x14ac:dyDescent="0.25">
      <c r="A38" t="s">
        <v>104</v>
      </c>
      <c r="B38" s="21">
        <v>2</v>
      </c>
      <c r="C38" s="21">
        <v>5</v>
      </c>
      <c r="D38" s="22">
        <v>10</v>
      </c>
      <c r="E38">
        <v>16.8</v>
      </c>
      <c r="F38">
        <v>57.7</v>
      </c>
      <c r="G38" s="23">
        <v>235.28144175824178</v>
      </c>
      <c r="I38" s="18" t="s">
        <v>199</v>
      </c>
      <c r="J38" s="12">
        <v>67</v>
      </c>
      <c r="K38" s="12">
        <v>201.06027399999999</v>
      </c>
      <c r="L38" s="12">
        <v>3.0009000000000001</v>
      </c>
      <c r="M38" s="12" t="s">
        <v>237</v>
      </c>
      <c r="N38" s="12" t="s">
        <v>198</v>
      </c>
      <c r="O38" s="12">
        <v>303</v>
      </c>
      <c r="P38" s="12">
        <v>1.8</v>
      </c>
      <c r="Q38" s="12">
        <v>5.0000000000000001E-4</v>
      </c>
    </row>
    <row r="39" spans="1:17" ht="30" x14ac:dyDescent="0.25">
      <c r="A39" t="s">
        <v>104</v>
      </c>
      <c r="B39" s="21">
        <v>3</v>
      </c>
      <c r="C39" s="21">
        <v>6</v>
      </c>
      <c r="D39" s="22">
        <v>10</v>
      </c>
      <c r="E39">
        <v>16.899999999999999</v>
      </c>
      <c r="F39">
        <v>57.7</v>
      </c>
      <c r="G39" s="23">
        <v>226.66048326289098</v>
      </c>
      <c r="I39" s="18" t="s">
        <v>201</v>
      </c>
      <c r="J39" s="12">
        <v>303</v>
      </c>
      <c r="K39" s="12">
        <v>505.10208399999999</v>
      </c>
      <c r="L39" s="12">
        <v>1.6670039999999999</v>
      </c>
      <c r="M39" s="12" t="s">
        <v>202</v>
      </c>
      <c r="N39" s="12" t="s">
        <v>203</v>
      </c>
      <c r="O39" s="12" t="s">
        <v>203</v>
      </c>
      <c r="P39" s="12" t="s">
        <v>203</v>
      </c>
      <c r="Q39" s="12" t="s">
        <v>203</v>
      </c>
    </row>
    <row r="40" spans="1:17" x14ac:dyDescent="0.25">
      <c r="A40" t="s">
        <v>104</v>
      </c>
      <c r="B40" s="24">
        <v>4</v>
      </c>
      <c r="C40" s="21">
        <v>5</v>
      </c>
      <c r="D40" s="22">
        <v>10</v>
      </c>
      <c r="E40">
        <v>17</v>
      </c>
      <c r="F40">
        <v>58.2</v>
      </c>
      <c r="G40" s="23">
        <v>229.36751817413355</v>
      </c>
      <c r="I40" s="17"/>
    </row>
    <row r="41" spans="1:17" x14ac:dyDescent="0.25">
      <c r="A41" t="s">
        <v>104</v>
      </c>
      <c r="B41" s="21">
        <v>1</v>
      </c>
      <c r="C41" s="21">
        <v>3</v>
      </c>
      <c r="D41" s="22">
        <v>11</v>
      </c>
      <c r="E41">
        <v>17.600000000000001</v>
      </c>
      <c r="F41">
        <v>58.1</v>
      </c>
      <c r="G41" s="23">
        <v>238.63221098901101</v>
      </c>
      <c r="I41" s="17"/>
    </row>
    <row r="42" spans="1:17" ht="76.5" x14ac:dyDescent="0.25">
      <c r="A42" t="s">
        <v>104</v>
      </c>
      <c r="B42" s="21">
        <v>2</v>
      </c>
      <c r="C42" s="21">
        <v>6</v>
      </c>
      <c r="D42" s="22">
        <v>11</v>
      </c>
      <c r="E42">
        <v>17.100000000000001</v>
      </c>
      <c r="F42">
        <v>57.9</v>
      </c>
      <c r="G42" s="23">
        <v>259.61631124260356</v>
      </c>
      <c r="I42" s="19" t="s">
        <v>204</v>
      </c>
    </row>
    <row r="43" spans="1:17" ht="15.75" thickBot="1" x14ac:dyDescent="0.3">
      <c r="A43" t="s">
        <v>104</v>
      </c>
      <c r="B43" s="21">
        <v>3</v>
      </c>
      <c r="C43" s="21">
        <v>5</v>
      </c>
      <c r="D43" s="22">
        <v>11</v>
      </c>
      <c r="E43">
        <v>17.600000000000001</v>
      </c>
      <c r="F43">
        <v>57.9</v>
      </c>
      <c r="G43" s="23">
        <v>262.98088858833478</v>
      </c>
      <c r="I43" s="17"/>
    </row>
    <row r="44" spans="1:17" ht="45" customHeight="1" x14ac:dyDescent="0.25">
      <c r="A44" t="s">
        <v>104</v>
      </c>
      <c r="B44" s="24">
        <v>4</v>
      </c>
      <c r="C44" s="21">
        <v>7</v>
      </c>
      <c r="D44" s="22">
        <v>11</v>
      </c>
      <c r="E44">
        <v>16.899999999999999</v>
      </c>
      <c r="F44">
        <v>57.7</v>
      </c>
      <c r="G44" s="23">
        <v>231.17380371935755</v>
      </c>
      <c r="I44" s="48" t="s">
        <v>205</v>
      </c>
      <c r="J44" s="49"/>
    </row>
    <row r="45" spans="1:17" ht="30" x14ac:dyDescent="0.25">
      <c r="A45" t="s">
        <v>104</v>
      </c>
      <c r="B45" s="21">
        <v>1</v>
      </c>
      <c r="C45" s="21">
        <v>2</v>
      </c>
      <c r="D45" s="22">
        <v>12</v>
      </c>
      <c r="E45">
        <v>17.600000000000001</v>
      </c>
      <c r="F45">
        <v>57.6</v>
      </c>
      <c r="G45" s="23">
        <v>267.75960101437022</v>
      </c>
      <c r="I45" s="18" t="s">
        <v>206</v>
      </c>
      <c r="J45" s="11" t="s">
        <v>207</v>
      </c>
    </row>
    <row r="46" spans="1:17" x14ac:dyDescent="0.25">
      <c r="A46" t="s">
        <v>104</v>
      </c>
      <c r="B46" s="21">
        <v>2</v>
      </c>
      <c r="C46" s="21">
        <v>2</v>
      </c>
      <c r="D46" s="22">
        <v>12</v>
      </c>
      <c r="E46">
        <v>17.5</v>
      </c>
      <c r="F46">
        <v>57.5</v>
      </c>
      <c r="G46" s="23">
        <v>254.26262890955192</v>
      </c>
      <c r="I46" s="18" t="s">
        <v>163</v>
      </c>
      <c r="J46" s="20">
        <v>-1.4279999999999999E-2</v>
      </c>
    </row>
    <row r="47" spans="1:17" ht="30" x14ac:dyDescent="0.25">
      <c r="A47" t="s">
        <v>104</v>
      </c>
      <c r="B47" s="21">
        <v>3</v>
      </c>
      <c r="C47" s="21">
        <v>5</v>
      </c>
      <c r="D47" s="22">
        <v>12</v>
      </c>
      <c r="E47">
        <v>18.899999999999999</v>
      </c>
      <c r="F47">
        <v>56.5</v>
      </c>
      <c r="G47" s="23">
        <v>268.91046136939985</v>
      </c>
      <c r="I47" s="18" t="s">
        <v>196</v>
      </c>
      <c r="J47" s="12">
        <v>5.2560000000000003E-2</v>
      </c>
    </row>
    <row r="48" spans="1:17" ht="30" x14ac:dyDescent="0.25">
      <c r="A48" t="s">
        <v>104</v>
      </c>
      <c r="B48" s="24">
        <v>4</v>
      </c>
      <c r="C48" s="21">
        <v>1</v>
      </c>
      <c r="D48" s="22">
        <v>12</v>
      </c>
      <c r="E48">
        <v>19.7</v>
      </c>
      <c r="F48">
        <v>58.3</v>
      </c>
      <c r="G48" s="23">
        <v>252.21313643279794</v>
      </c>
      <c r="I48" s="18" t="s">
        <v>199</v>
      </c>
      <c r="J48" s="12">
        <v>0.33350000000000002</v>
      </c>
    </row>
    <row r="49" spans="1:15" ht="30" x14ac:dyDescent="0.25">
      <c r="A49" t="s">
        <v>104</v>
      </c>
      <c r="B49" s="21">
        <v>1</v>
      </c>
      <c r="C49" s="21">
        <v>1</v>
      </c>
      <c r="D49" s="22">
        <v>13</v>
      </c>
      <c r="E49">
        <v>17.7</v>
      </c>
      <c r="F49">
        <v>58.4</v>
      </c>
      <c r="G49" s="23">
        <v>267.20736846999159</v>
      </c>
      <c r="I49" s="18" t="s">
        <v>201</v>
      </c>
      <c r="J49" s="12">
        <v>1.667</v>
      </c>
    </row>
    <row r="50" spans="1:15" ht="15.75" thickBot="1" x14ac:dyDescent="0.3">
      <c r="A50" t="s">
        <v>104</v>
      </c>
      <c r="B50" s="21">
        <v>2</v>
      </c>
      <c r="C50" s="21">
        <v>3</v>
      </c>
      <c r="D50" s="22">
        <v>13</v>
      </c>
      <c r="E50">
        <v>21.3</v>
      </c>
      <c r="F50">
        <v>55.7</v>
      </c>
      <c r="G50" s="23">
        <v>265.73404260355034</v>
      </c>
      <c r="I50" s="17"/>
    </row>
    <row r="51" spans="1:15" ht="15" customHeight="1" x14ac:dyDescent="0.25">
      <c r="A51" t="s">
        <v>104</v>
      </c>
      <c r="B51" s="21">
        <v>3</v>
      </c>
      <c r="C51" s="21">
        <v>7</v>
      </c>
      <c r="D51" s="22">
        <v>13</v>
      </c>
      <c r="E51">
        <v>18.8</v>
      </c>
      <c r="F51">
        <v>57.1</v>
      </c>
      <c r="G51" s="23">
        <v>247.93888047337282</v>
      </c>
      <c r="I51" s="48" t="s">
        <v>208</v>
      </c>
      <c r="J51" s="49"/>
    </row>
    <row r="52" spans="1:15" ht="60" x14ac:dyDescent="0.25">
      <c r="A52" t="s">
        <v>104</v>
      </c>
      <c r="B52" s="24">
        <v>4</v>
      </c>
      <c r="C52" s="21">
        <v>1</v>
      </c>
      <c r="D52" s="22">
        <v>13</v>
      </c>
      <c r="E52">
        <v>18.3</v>
      </c>
      <c r="F52">
        <v>57.4</v>
      </c>
      <c r="G52" s="23">
        <v>280.15054311073544</v>
      </c>
      <c r="I52" s="18" t="s">
        <v>209</v>
      </c>
      <c r="J52" s="12" t="s">
        <v>238</v>
      </c>
    </row>
    <row r="53" spans="1:15" ht="60" x14ac:dyDescent="0.25">
      <c r="A53" t="s">
        <v>104</v>
      </c>
      <c r="B53" s="21">
        <v>1</v>
      </c>
      <c r="C53" s="21">
        <v>6</v>
      </c>
      <c r="D53" s="22">
        <v>14</v>
      </c>
      <c r="E53">
        <v>16.2</v>
      </c>
      <c r="F53">
        <v>58</v>
      </c>
      <c r="G53" s="23">
        <v>237.363889602705</v>
      </c>
      <c r="I53" s="18" t="s">
        <v>211</v>
      </c>
      <c r="J53" s="12">
        <v>1417.6</v>
      </c>
    </row>
    <row r="54" spans="1:15" ht="60" x14ac:dyDescent="0.25">
      <c r="A54" t="s">
        <v>104</v>
      </c>
      <c r="B54" s="21">
        <v>2</v>
      </c>
      <c r="C54" s="21">
        <v>4</v>
      </c>
      <c r="D54" s="22">
        <v>14</v>
      </c>
      <c r="E54">
        <v>16.600000000000001</v>
      </c>
      <c r="F54">
        <v>58</v>
      </c>
      <c r="G54" s="23">
        <v>233.7741479289941</v>
      </c>
      <c r="I54" s="18" t="s">
        <v>212</v>
      </c>
      <c r="J54" s="12">
        <v>1417.7</v>
      </c>
    </row>
    <row r="55" spans="1:15" ht="60" x14ac:dyDescent="0.25">
      <c r="A55" t="s">
        <v>104</v>
      </c>
      <c r="B55" s="21">
        <v>3</v>
      </c>
      <c r="C55" s="21">
        <v>5</v>
      </c>
      <c r="D55" s="22">
        <v>14</v>
      </c>
      <c r="E55">
        <v>17.8</v>
      </c>
      <c r="F55">
        <v>57.4</v>
      </c>
      <c r="G55" s="23">
        <v>237.90166965342354</v>
      </c>
      <c r="I55" s="18" t="s">
        <v>213</v>
      </c>
      <c r="J55" s="12">
        <v>1414</v>
      </c>
    </row>
    <row r="56" spans="1:15" ht="15.75" thickBot="1" x14ac:dyDescent="0.3">
      <c r="A56" t="s">
        <v>104</v>
      </c>
      <c r="B56" s="24">
        <v>4</v>
      </c>
      <c r="C56" s="21">
        <v>4</v>
      </c>
      <c r="D56" s="22">
        <v>14</v>
      </c>
      <c r="E56">
        <v>16.7</v>
      </c>
      <c r="F56">
        <v>57.8</v>
      </c>
      <c r="G56" s="23">
        <v>237.94134497041424</v>
      </c>
      <c r="I56" s="17"/>
    </row>
    <row r="57" spans="1:15" ht="15" customHeight="1" x14ac:dyDescent="0.25">
      <c r="A57" t="s">
        <v>104</v>
      </c>
      <c r="B57" s="21">
        <v>1</v>
      </c>
      <c r="C57" s="21">
        <v>7</v>
      </c>
      <c r="D57" s="22">
        <v>15</v>
      </c>
      <c r="E57">
        <v>18.2</v>
      </c>
      <c r="F57">
        <v>57.1</v>
      </c>
      <c r="G57" s="23">
        <v>240.50900997464075</v>
      </c>
      <c r="I57" s="48" t="s">
        <v>214</v>
      </c>
      <c r="J57" s="49"/>
      <c r="K57" s="49"/>
      <c r="L57" s="49"/>
      <c r="M57" s="49"/>
    </row>
    <row r="58" spans="1:15" x14ac:dyDescent="0.25">
      <c r="A58" t="s">
        <v>104</v>
      </c>
      <c r="B58" s="21">
        <v>2</v>
      </c>
      <c r="C58" s="21">
        <v>6</v>
      </c>
      <c r="D58" s="22">
        <v>15</v>
      </c>
      <c r="E58">
        <v>18.399999999999999</v>
      </c>
      <c r="F58">
        <v>57.5</v>
      </c>
      <c r="G58" s="23">
        <v>250.66257717666946</v>
      </c>
      <c r="I58" s="18" t="s">
        <v>215</v>
      </c>
      <c r="J58" s="11" t="s">
        <v>216</v>
      </c>
      <c r="K58" s="11" t="s">
        <v>217</v>
      </c>
      <c r="L58" s="11" t="s">
        <v>189</v>
      </c>
      <c r="M58" s="11" t="s">
        <v>190</v>
      </c>
    </row>
    <row r="59" spans="1:15" x14ac:dyDescent="0.25">
      <c r="A59" t="s">
        <v>104</v>
      </c>
      <c r="B59" s="21">
        <v>3</v>
      </c>
      <c r="C59" s="21">
        <v>2</v>
      </c>
      <c r="D59" s="22">
        <v>15</v>
      </c>
      <c r="E59">
        <v>18.2</v>
      </c>
      <c r="F59">
        <v>57.2</v>
      </c>
      <c r="G59" s="23">
        <v>259.78587489433647</v>
      </c>
      <c r="I59" s="18" t="s">
        <v>169</v>
      </c>
      <c r="J59" s="12">
        <v>34</v>
      </c>
      <c r="K59" s="12">
        <v>67</v>
      </c>
      <c r="L59" s="12">
        <v>10.7</v>
      </c>
      <c r="M59" s="12" t="s">
        <v>193</v>
      </c>
    </row>
    <row r="60" spans="1:15" ht="15.75" thickBot="1" x14ac:dyDescent="0.3">
      <c r="A60" t="s">
        <v>104</v>
      </c>
      <c r="B60" s="24">
        <v>4</v>
      </c>
      <c r="C60" s="21">
        <v>2</v>
      </c>
      <c r="D60" s="22">
        <v>15</v>
      </c>
      <c r="E60">
        <v>19.2</v>
      </c>
      <c r="F60">
        <v>56</v>
      </c>
      <c r="G60" s="23">
        <v>239.27953541842777</v>
      </c>
      <c r="I60" s="17"/>
    </row>
    <row r="61" spans="1:15" ht="15" customHeight="1" x14ac:dyDescent="0.25">
      <c r="A61" t="s">
        <v>104</v>
      </c>
      <c r="B61" s="21">
        <v>1</v>
      </c>
      <c r="C61" s="21">
        <v>5</v>
      </c>
      <c r="D61" s="22">
        <v>16</v>
      </c>
      <c r="E61">
        <v>22</v>
      </c>
      <c r="F61">
        <v>56.1</v>
      </c>
      <c r="G61" s="23">
        <v>242.18881318681321</v>
      </c>
      <c r="I61" s="48" t="s">
        <v>218</v>
      </c>
      <c r="J61" s="49"/>
      <c r="K61" s="49"/>
      <c r="L61" s="49"/>
      <c r="M61" s="49"/>
      <c r="N61" s="49"/>
      <c r="O61" s="49"/>
    </row>
    <row r="62" spans="1:15" ht="30" x14ac:dyDescent="0.25">
      <c r="A62" t="s">
        <v>104</v>
      </c>
      <c r="B62" s="21">
        <v>2</v>
      </c>
      <c r="C62" s="21">
        <v>7</v>
      </c>
      <c r="D62" s="22">
        <v>16</v>
      </c>
      <c r="E62">
        <v>22.9</v>
      </c>
      <c r="F62">
        <v>56</v>
      </c>
      <c r="G62" s="23">
        <v>281.1268688926458</v>
      </c>
      <c r="I62" s="50" t="s">
        <v>215</v>
      </c>
      <c r="J62" s="51" t="s">
        <v>169</v>
      </c>
      <c r="K62" s="51" t="s">
        <v>207</v>
      </c>
      <c r="L62" s="11" t="s">
        <v>219</v>
      </c>
      <c r="M62" s="51" t="s">
        <v>183</v>
      </c>
      <c r="N62" s="51" t="s">
        <v>220</v>
      </c>
      <c r="O62" s="51" t="s">
        <v>221</v>
      </c>
    </row>
    <row r="63" spans="1:15" x14ac:dyDescent="0.25">
      <c r="A63" t="s">
        <v>104</v>
      </c>
      <c r="B63" s="21">
        <v>3</v>
      </c>
      <c r="C63" s="21">
        <v>2</v>
      </c>
      <c r="D63" s="22">
        <v>16</v>
      </c>
      <c r="E63">
        <v>21.6</v>
      </c>
      <c r="F63">
        <v>56.3</v>
      </c>
      <c r="G63" s="23">
        <v>280.38205917159769</v>
      </c>
      <c r="I63" s="50"/>
      <c r="J63" s="51"/>
      <c r="K63" s="51"/>
      <c r="L63" s="11" t="s">
        <v>222</v>
      </c>
      <c r="M63" s="51"/>
      <c r="N63" s="51"/>
      <c r="O63" s="51"/>
    </row>
    <row r="64" spans="1:15" x14ac:dyDescent="0.25">
      <c r="A64" t="s">
        <v>104</v>
      </c>
      <c r="B64" s="24">
        <v>4</v>
      </c>
      <c r="C64" s="21">
        <v>4</v>
      </c>
      <c r="D64" s="22">
        <v>16</v>
      </c>
      <c r="E64">
        <v>20.6</v>
      </c>
      <c r="F64">
        <v>57</v>
      </c>
      <c r="G64" s="23">
        <v>271.82526238377011</v>
      </c>
      <c r="I64" s="18" t="s">
        <v>169</v>
      </c>
      <c r="J64" s="11">
        <v>1</v>
      </c>
      <c r="K64" s="12">
        <v>18.324999999999999</v>
      </c>
      <c r="L64" s="12">
        <v>0.49969999999999998</v>
      </c>
      <c r="M64" s="12">
        <v>67</v>
      </c>
      <c r="N64" s="12">
        <v>36.67</v>
      </c>
      <c r="O64" s="12" t="s">
        <v>193</v>
      </c>
    </row>
    <row r="65" spans="1:15" x14ac:dyDescent="0.25">
      <c r="A65" t="s">
        <v>104</v>
      </c>
      <c r="B65" s="21">
        <v>1</v>
      </c>
      <c r="C65" s="21">
        <v>7</v>
      </c>
      <c r="D65" s="22">
        <v>17</v>
      </c>
      <c r="E65">
        <v>21.7</v>
      </c>
      <c r="F65">
        <v>57.1</v>
      </c>
      <c r="G65" s="23">
        <v>214.79351310228233</v>
      </c>
      <c r="I65" s="18" t="s">
        <v>169</v>
      </c>
      <c r="J65" s="11">
        <v>2</v>
      </c>
      <c r="K65" s="12">
        <v>18.316700000000001</v>
      </c>
      <c r="L65" s="12">
        <v>0.49969999999999998</v>
      </c>
      <c r="M65" s="12">
        <v>67</v>
      </c>
      <c r="N65" s="12">
        <v>36.659999999999997</v>
      </c>
      <c r="O65" s="12" t="s">
        <v>193</v>
      </c>
    </row>
    <row r="66" spans="1:15" x14ac:dyDescent="0.25">
      <c r="A66" t="s">
        <v>104</v>
      </c>
      <c r="B66" s="21">
        <v>2</v>
      </c>
      <c r="C66" s="21">
        <v>5</v>
      </c>
      <c r="D66" s="22">
        <v>17</v>
      </c>
      <c r="E66">
        <v>19.399999999999999</v>
      </c>
      <c r="F66">
        <v>57.9</v>
      </c>
      <c r="G66" s="23">
        <v>277.56575604395601</v>
      </c>
      <c r="I66" s="18" t="s">
        <v>169</v>
      </c>
      <c r="J66" s="11">
        <v>3</v>
      </c>
      <c r="K66" s="12">
        <v>19.7333</v>
      </c>
      <c r="L66" s="12">
        <v>0.49969999999999998</v>
      </c>
      <c r="M66" s="12">
        <v>67</v>
      </c>
      <c r="N66" s="12">
        <v>39.49</v>
      </c>
      <c r="O66" s="12" t="s">
        <v>193</v>
      </c>
    </row>
    <row r="67" spans="1:15" x14ac:dyDescent="0.25">
      <c r="A67" t="s">
        <v>104</v>
      </c>
      <c r="B67" s="21">
        <v>3</v>
      </c>
      <c r="C67" s="21">
        <v>5</v>
      </c>
      <c r="D67" s="22">
        <v>17</v>
      </c>
      <c r="E67">
        <v>21.8</v>
      </c>
      <c r="F67">
        <v>56.9</v>
      </c>
      <c r="G67" s="23">
        <v>247.41693372781066</v>
      </c>
      <c r="I67" s="18" t="s">
        <v>169</v>
      </c>
      <c r="J67" s="11">
        <v>4</v>
      </c>
      <c r="K67" s="12">
        <v>20.625</v>
      </c>
      <c r="L67" s="12">
        <v>0.49969999999999998</v>
      </c>
      <c r="M67" s="12">
        <v>67</v>
      </c>
      <c r="N67" s="12">
        <v>41.28</v>
      </c>
      <c r="O67" s="12" t="s">
        <v>193</v>
      </c>
    </row>
    <row r="68" spans="1:15" x14ac:dyDescent="0.25">
      <c r="A68" t="s">
        <v>104</v>
      </c>
      <c r="B68" s="24">
        <v>4</v>
      </c>
      <c r="C68" s="21">
        <v>6</v>
      </c>
      <c r="D68" s="22">
        <v>17</v>
      </c>
      <c r="E68">
        <v>19.899999999999999</v>
      </c>
      <c r="F68">
        <v>58.9</v>
      </c>
      <c r="G68" s="23">
        <v>248.11939856297545</v>
      </c>
      <c r="I68" s="18" t="s">
        <v>169</v>
      </c>
      <c r="J68" s="11">
        <v>5</v>
      </c>
      <c r="K68" s="12">
        <v>16.616700000000002</v>
      </c>
      <c r="L68" s="12">
        <v>0.49969999999999998</v>
      </c>
      <c r="M68" s="12">
        <v>67</v>
      </c>
      <c r="N68" s="12">
        <v>33.25</v>
      </c>
      <c r="O68" s="12" t="s">
        <v>193</v>
      </c>
    </row>
    <row r="69" spans="1:15" x14ac:dyDescent="0.25">
      <c r="A69" t="s">
        <v>104</v>
      </c>
      <c r="B69" s="21">
        <v>1</v>
      </c>
      <c r="C69" s="21">
        <v>5</v>
      </c>
      <c r="D69" s="22">
        <v>18</v>
      </c>
      <c r="E69">
        <v>23.7</v>
      </c>
      <c r="F69">
        <v>54.4</v>
      </c>
      <c r="G69" s="23">
        <v>230.86993313609466</v>
      </c>
      <c r="I69" s="18" t="s">
        <v>169</v>
      </c>
      <c r="J69" s="11">
        <v>6</v>
      </c>
      <c r="K69" s="12">
        <v>17.074999999999999</v>
      </c>
      <c r="L69" s="12">
        <v>0.49969999999999998</v>
      </c>
      <c r="M69" s="12">
        <v>67</v>
      </c>
      <c r="N69" s="12">
        <v>34.17</v>
      </c>
      <c r="O69" s="12" t="s">
        <v>193</v>
      </c>
    </row>
    <row r="70" spans="1:15" x14ac:dyDescent="0.25">
      <c r="A70" t="s">
        <v>104</v>
      </c>
      <c r="B70" s="21">
        <v>2</v>
      </c>
      <c r="C70" s="21">
        <v>3</v>
      </c>
      <c r="D70" s="22">
        <v>18</v>
      </c>
      <c r="E70">
        <v>19.600000000000001</v>
      </c>
      <c r="F70">
        <v>56.6</v>
      </c>
      <c r="G70" s="23">
        <v>244.97805240912933</v>
      </c>
      <c r="I70" s="18" t="s">
        <v>169</v>
      </c>
      <c r="J70" s="11">
        <v>7</v>
      </c>
      <c r="K70" s="12">
        <v>17.45</v>
      </c>
      <c r="L70" s="12">
        <v>0.49969999999999998</v>
      </c>
      <c r="M70" s="12">
        <v>67</v>
      </c>
      <c r="N70" s="12">
        <v>34.92</v>
      </c>
      <c r="O70" s="12" t="s">
        <v>193</v>
      </c>
    </row>
    <row r="71" spans="1:15" x14ac:dyDescent="0.25">
      <c r="A71" t="s">
        <v>104</v>
      </c>
      <c r="B71" s="21">
        <v>3</v>
      </c>
      <c r="C71" s="21">
        <v>3</v>
      </c>
      <c r="D71" s="22">
        <v>18</v>
      </c>
      <c r="E71">
        <v>19.8</v>
      </c>
      <c r="F71">
        <v>56.2</v>
      </c>
      <c r="G71" s="23">
        <v>264.67118596787833</v>
      </c>
      <c r="I71" s="18" t="s">
        <v>169</v>
      </c>
      <c r="J71" s="11">
        <v>8</v>
      </c>
      <c r="K71" s="12">
        <v>18.524999999999999</v>
      </c>
      <c r="L71" s="12">
        <v>0.49969999999999998</v>
      </c>
      <c r="M71" s="12">
        <v>67</v>
      </c>
      <c r="N71" s="12">
        <v>37.07</v>
      </c>
      <c r="O71" s="12" t="s">
        <v>193</v>
      </c>
    </row>
    <row r="72" spans="1:15" x14ac:dyDescent="0.25">
      <c r="A72" t="s">
        <v>104</v>
      </c>
      <c r="B72" s="24">
        <v>4</v>
      </c>
      <c r="C72" s="21">
        <v>4</v>
      </c>
      <c r="D72" s="22">
        <v>18</v>
      </c>
      <c r="E72">
        <v>18.7</v>
      </c>
      <c r="F72">
        <v>56.9</v>
      </c>
      <c r="G72" s="23">
        <v>259.47022138630604</v>
      </c>
      <c r="I72" s="18" t="s">
        <v>169</v>
      </c>
      <c r="J72" s="11">
        <v>9</v>
      </c>
      <c r="K72" s="12">
        <v>16.625</v>
      </c>
      <c r="L72" s="12">
        <v>0.49969999999999998</v>
      </c>
      <c r="M72" s="12">
        <v>67</v>
      </c>
      <c r="N72" s="12">
        <v>33.270000000000003</v>
      </c>
      <c r="O72" s="12" t="s">
        <v>193</v>
      </c>
    </row>
    <row r="73" spans="1:15" x14ac:dyDescent="0.25">
      <c r="A73" t="s">
        <v>104</v>
      </c>
      <c r="B73" s="21">
        <v>1</v>
      </c>
      <c r="C73" s="21">
        <v>5</v>
      </c>
      <c r="D73" s="22">
        <v>19</v>
      </c>
      <c r="E73">
        <v>18.399999999999999</v>
      </c>
      <c r="F73">
        <v>56.2</v>
      </c>
      <c r="G73" s="23">
        <v>264.18348334742183</v>
      </c>
      <c r="I73" s="18" t="s">
        <v>169</v>
      </c>
      <c r="J73" s="11">
        <v>10</v>
      </c>
      <c r="K73" s="12">
        <v>17.583300000000001</v>
      </c>
      <c r="L73" s="12">
        <v>0.49969999999999998</v>
      </c>
      <c r="M73" s="12">
        <v>67</v>
      </c>
      <c r="N73" s="12">
        <v>35.19</v>
      </c>
      <c r="O73" s="12" t="s">
        <v>193</v>
      </c>
    </row>
    <row r="74" spans="1:15" x14ac:dyDescent="0.25">
      <c r="A74" t="s">
        <v>104</v>
      </c>
      <c r="B74" s="21">
        <v>2</v>
      </c>
      <c r="C74" s="21">
        <v>2</v>
      </c>
      <c r="D74" s="22">
        <v>19</v>
      </c>
      <c r="E74">
        <v>19.2</v>
      </c>
      <c r="F74">
        <v>56.5</v>
      </c>
      <c r="G74" s="23">
        <v>283.3867049873204</v>
      </c>
      <c r="I74" s="18" t="s">
        <v>169</v>
      </c>
      <c r="J74" s="11">
        <v>11</v>
      </c>
      <c r="K74" s="12">
        <v>17.166699999999999</v>
      </c>
      <c r="L74" s="12">
        <v>0.49969999999999998</v>
      </c>
      <c r="M74" s="12">
        <v>67</v>
      </c>
      <c r="N74" s="12">
        <v>34.35</v>
      </c>
      <c r="O74" s="12" t="s">
        <v>193</v>
      </c>
    </row>
    <row r="75" spans="1:15" x14ac:dyDescent="0.25">
      <c r="A75" t="s">
        <v>104</v>
      </c>
      <c r="B75" s="21">
        <v>3</v>
      </c>
      <c r="C75" s="21">
        <v>6</v>
      </c>
      <c r="D75" s="22">
        <v>19</v>
      </c>
      <c r="E75">
        <v>23</v>
      </c>
      <c r="F75">
        <v>54.6</v>
      </c>
      <c r="G75" s="23">
        <v>273.10702366863904</v>
      </c>
      <c r="I75" s="18" t="s">
        <v>169</v>
      </c>
      <c r="J75" s="11">
        <v>12</v>
      </c>
      <c r="K75" s="12">
        <v>19.0167</v>
      </c>
      <c r="L75" s="12">
        <v>0.49969999999999998</v>
      </c>
      <c r="M75" s="12">
        <v>67</v>
      </c>
      <c r="N75" s="12">
        <v>38.06</v>
      </c>
      <c r="O75" s="12" t="s">
        <v>193</v>
      </c>
    </row>
    <row r="76" spans="1:15" x14ac:dyDescent="0.25">
      <c r="A76" t="s">
        <v>104</v>
      </c>
      <c r="B76" s="24">
        <v>4</v>
      </c>
      <c r="C76" s="21">
        <v>5</v>
      </c>
      <c r="D76" s="22">
        <v>19</v>
      </c>
      <c r="E76">
        <v>22.1</v>
      </c>
      <c r="F76">
        <v>55.5</v>
      </c>
      <c r="G76" s="23">
        <v>266.25976356720207</v>
      </c>
      <c r="I76" s="18" t="s">
        <v>169</v>
      </c>
      <c r="J76" s="11">
        <v>13</v>
      </c>
      <c r="K76" s="12">
        <v>18.524999999999999</v>
      </c>
      <c r="L76" s="12">
        <v>0.49969999999999998</v>
      </c>
      <c r="M76" s="12">
        <v>67</v>
      </c>
      <c r="N76" s="12">
        <v>37.07</v>
      </c>
      <c r="O76" s="12" t="s">
        <v>193</v>
      </c>
    </row>
    <row r="77" spans="1:15" x14ac:dyDescent="0.25">
      <c r="A77" t="s">
        <v>104</v>
      </c>
      <c r="B77" s="21">
        <v>1</v>
      </c>
      <c r="C77" s="21">
        <v>4</v>
      </c>
      <c r="D77" s="22">
        <v>20</v>
      </c>
      <c r="E77">
        <v>17.899999999999999</v>
      </c>
      <c r="F77">
        <v>58.3</v>
      </c>
      <c r="G77" s="23">
        <v>262.40131597633132</v>
      </c>
      <c r="I77" s="18" t="s">
        <v>169</v>
      </c>
      <c r="J77" s="11">
        <v>14</v>
      </c>
      <c r="K77" s="12">
        <v>17.383299999999998</v>
      </c>
      <c r="L77" s="12">
        <v>0.49969999999999998</v>
      </c>
      <c r="M77" s="12">
        <v>67</v>
      </c>
      <c r="N77" s="12">
        <v>34.79</v>
      </c>
      <c r="O77" s="12" t="s">
        <v>193</v>
      </c>
    </row>
    <row r="78" spans="1:15" x14ac:dyDescent="0.25">
      <c r="A78" t="s">
        <v>104</v>
      </c>
      <c r="B78" s="21">
        <v>2</v>
      </c>
      <c r="C78" s="21">
        <v>7</v>
      </c>
      <c r="D78" s="22">
        <v>20</v>
      </c>
      <c r="E78">
        <v>19.2</v>
      </c>
      <c r="F78">
        <v>57.8</v>
      </c>
      <c r="G78" s="23">
        <v>256.9819070160608</v>
      </c>
      <c r="I78" s="18" t="s">
        <v>169</v>
      </c>
      <c r="J78" s="11">
        <v>15</v>
      </c>
      <c r="K78" s="12">
        <v>18.783300000000001</v>
      </c>
      <c r="L78" s="12">
        <v>0.49969999999999998</v>
      </c>
      <c r="M78" s="12">
        <v>67</v>
      </c>
      <c r="N78" s="12">
        <v>37.590000000000003</v>
      </c>
      <c r="O78" s="12" t="s">
        <v>193</v>
      </c>
    </row>
    <row r="79" spans="1:15" x14ac:dyDescent="0.25">
      <c r="A79" t="s">
        <v>104</v>
      </c>
      <c r="B79" s="21">
        <v>3</v>
      </c>
      <c r="C79" s="21">
        <v>7</v>
      </c>
      <c r="D79" s="22">
        <v>20</v>
      </c>
      <c r="E79">
        <v>19</v>
      </c>
      <c r="F79">
        <v>57.8</v>
      </c>
      <c r="G79" s="23">
        <v>254.18806508875744</v>
      </c>
      <c r="I79" s="18" t="s">
        <v>169</v>
      </c>
      <c r="J79" s="11">
        <v>16</v>
      </c>
      <c r="K79" s="12">
        <v>21.183299999999999</v>
      </c>
      <c r="L79" s="12">
        <v>0.49969999999999998</v>
      </c>
      <c r="M79" s="12">
        <v>67</v>
      </c>
      <c r="N79" s="12">
        <v>42.39</v>
      </c>
      <c r="O79" s="12" t="s">
        <v>193</v>
      </c>
    </row>
    <row r="80" spans="1:15" x14ac:dyDescent="0.25">
      <c r="A80" t="s">
        <v>104</v>
      </c>
      <c r="B80" s="24">
        <v>4</v>
      </c>
      <c r="C80" s="21">
        <v>3</v>
      </c>
      <c r="D80" s="22">
        <v>20</v>
      </c>
      <c r="E80">
        <v>19.100000000000001</v>
      </c>
      <c r="F80">
        <v>57.8</v>
      </c>
      <c r="G80" s="23">
        <v>253.05506322907866</v>
      </c>
      <c r="I80" s="18" t="s">
        <v>169</v>
      </c>
      <c r="J80" s="11">
        <v>17</v>
      </c>
      <c r="K80" s="12">
        <v>20.558299999999999</v>
      </c>
      <c r="L80" s="12">
        <v>0.49969999999999998</v>
      </c>
      <c r="M80" s="12">
        <v>67</v>
      </c>
      <c r="N80" s="12">
        <v>41.14</v>
      </c>
      <c r="O80" s="12" t="s">
        <v>193</v>
      </c>
    </row>
    <row r="81" spans="1:15" x14ac:dyDescent="0.25">
      <c r="A81" t="s">
        <v>104</v>
      </c>
      <c r="B81" s="21">
        <v>1</v>
      </c>
      <c r="C81" s="21">
        <v>4</v>
      </c>
      <c r="D81" s="22">
        <v>21</v>
      </c>
      <c r="E81">
        <v>20.8</v>
      </c>
      <c r="F81">
        <v>55.2</v>
      </c>
      <c r="G81" s="23">
        <v>283.46182113271351</v>
      </c>
      <c r="I81" s="18" t="s">
        <v>169</v>
      </c>
      <c r="J81" s="11">
        <v>18</v>
      </c>
      <c r="K81" s="12">
        <v>22.241700000000002</v>
      </c>
      <c r="L81" s="12">
        <v>0.49969999999999998</v>
      </c>
      <c r="M81" s="12">
        <v>67</v>
      </c>
      <c r="N81" s="12">
        <v>44.51</v>
      </c>
      <c r="O81" s="12" t="s">
        <v>193</v>
      </c>
    </row>
    <row r="82" spans="1:15" x14ac:dyDescent="0.25">
      <c r="A82" t="s">
        <v>104</v>
      </c>
      <c r="B82" s="21">
        <v>2</v>
      </c>
      <c r="C82" s="21">
        <v>6</v>
      </c>
      <c r="D82" s="22">
        <v>21</v>
      </c>
      <c r="E82">
        <v>25.4</v>
      </c>
      <c r="F82">
        <v>53.3</v>
      </c>
      <c r="G82" s="23">
        <v>280.52658410819953</v>
      </c>
      <c r="I82" s="18" t="s">
        <v>169</v>
      </c>
      <c r="J82" s="11">
        <v>19</v>
      </c>
      <c r="K82" s="12">
        <v>20.3583</v>
      </c>
      <c r="L82" s="12">
        <v>0.49969999999999998</v>
      </c>
      <c r="M82" s="12">
        <v>67</v>
      </c>
      <c r="N82" s="12">
        <v>40.74</v>
      </c>
      <c r="O82" s="12" t="s">
        <v>193</v>
      </c>
    </row>
    <row r="83" spans="1:15" x14ac:dyDescent="0.25">
      <c r="A83" t="s">
        <v>104</v>
      </c>
      <c r="B83" s="21">
        <v>3</v>
      </c>
      <c r="C83" s="21">
        <v>4</v>
      </c>
      <c r="D83" s="22">
        <v>21</v>
      </c>
      <c r="E83">
        <v>22.8</v>
      </c>
      <c r="F83">
        <v>54.6</v>
      </c>
      <c r="G83" s="23">
        <v>292.29349146238383</v>
      </c>
      <c r="I83" s="18" t="s">
        <v>169</v>
      </c>
      <c r="J83" s="11">
        <v>20</v>
      </c>
      <c r="K83" s="12">
        <v>18.925000000000001</v>
      </c>
      <c r="L83" s="12">
        <v>0.49969999999999998</v>
      </c>
      <c r="M83" s="12">
        <v>67</v>
      </c>
      <c r="N83" s="12">
        <v>37.869999999999997</v>
      </c>
      <c r="O83" s="12" t="s">
        <v>193</v>
      </c>
    </row>
    <row r="84" spans="1:15" x14ac:dyDescent="0.25">
      <c r="A84" t="s">
        <v>104</v>
      </c>
      <c r="B84" s="24">
        <v>4</v>
      </c>
      <c r="C84" s="21">
        <v>3</v>
      </c>
      <c r="D84" s="22">
        <v>21</v>
      </c>
      <c r="E84">
        <v>23.6</v>
      </c>
      <c r="F84">
        <v>55.9</v>
      </c>
      <c r="G84" s="23">
        <v>295.80517125950979</v>
      </c>
      <c r="I84" s="18" t="s">
        <v>169</v>
      </c>
      <c r="J84" s="11">
        <v>21</v>
      </c>
      <c r="K84" s="12">
        <v>21.633299999999998</v>
      </c>
      <c r="L84" s="12">
        <v>0.49969999999999998</v>
      </c>
      <c r="M84" s="12">
        <v>67</v>
      </c>
      <c r="N84" s="12">
        <v>43.29</v>
      </c>
      <c r="O84" s="12" t="s">
        <v>193</v>
      </c>
    </row>
    <row r="85" spans="1:15" x14ac:dyDescent="0.25">
      <c r="A85" t="s">
        <v>104</v>
      </c>
      <c r="B85" s="21">
        <v>1</v>
      </c>
      <c r="C85" s="21">
        <v>7</v>
      </c>
      <c r="D85" s="22">
        <v>22</v>
      </c>
      <c r="E85">
        <v>19.3</v>
      </c>
      <c r="F85">
        <v>57.8</v>
      </c>
      <c r="G85" s="23">
        <v>222.12009890109891</v>
      </c>
      <c r="I85" s="18" t="s">
        <v>169</v>
      </c>
      <c r="J85" s="11">
        <v>22</v>
      </c>
      <c r="K85" s="12">
        <v>19.933299999999999</v>
      </c>
      <c r="L85" s="12">
        <v>0.49969999999999998</v>
      </c>
      <c r="M85" s="12">
        <v>67</v>
      </c>
      <c r="N85" s="12">
        <v>39.89</v>
      </c>
      <c r="O85" s="12" t="s">
        <v>193</v>
      </c>
    </row>
    <row r="86" spans="1:15" x14ac:dyDescent="0.25">
      <c r="A86" t="s">
        <v>104</v>
      </c>
      <c r="B86" s="21">
        <v>2</v>
      </c>
      <c r="C86" s="21">
        <v>5</v>
      </c>
      <c r="D86" s="22">
        <v>22</v>
      </c>
      <c r="E86">
        <v>18.899999999999999</v>
      </c>
      <c r="F86">
        <v>58.5</v>
      </c>
      <c r="G86" s="23">
        <v>237.70430566356723</v>
      </c>
      <c r="I86" s="18" t="s">
        <v>169</v>
      </c>
      <c r="J86" s="11">
        <v>23</v>
      </c>
      <c r="K86" s="12">
        <v>18.4833</v>
      </c>
      <c r="L86" s="12">
        <v>0.49969999999999998</v>
      </c>
      <c r="M86" s="12">
        <v>67</v>
      </c>
      <c r="N86" s="12">
        <v>36.99</v>
      </c>
      <c r="O86" s="12" t="s">
        <v>193</v>
      </c>
    </row>
    <row r="87" spans="1:15" x14ac:dyDescent="0.25">
      <c r="A87" t="s">
        <v>104</v>
      </c>
      <c r="B87" s="21">
        <v>3</v>
      </c>
      <c r="C87" s="21">
        <v>3</v>
      </c>
      <c r="D87" s="22">
        <v>22</v>
      </c>
      <c r="E87">
        <v>20.2</v>
      </c>
      <c r="F87">
        <v>59</v>
      </c>
      <c r="G87" s="23">
        <v>230.66179881656805</v>
      </c>
      <c r="I87" s="18" t="s">
        <v>169</v>
      </c>
      <c r="J87" s="11">
        <v>24</v>
      </c>
      <c r="K87" s="12">
        <v>22.433299999999999</v>
      </c>
      <c r="L87" s="12">
        <v>0.49969999999999998</v>
      </c>
      <c r="M87" s="12">
        <v>67</v>
      </c>
      <c r="N87" s="12">
        <v>44.89</v>
      </c>
      <c r="O87" s="12" t="s">
        <v>193</v>
      </c>
    </row>
    <row r="88" spans="1:15" x14ac:dyDescent="0.25">
      <c r="A88" t="s">
        <v>104</v>
      </c>
      <c r="B88" s="24">
        <v>4</v>
      </c>
      <c r="C88" s="21">
        <v>4</v>
      </c>
      <c r="D88" s="22">
        <v>22</v>
      </c>
      <c r="E88">
        <v>19.100000000000001</v>
      </c>
      <c r="F88">
        <v>59.4</v>
      </c>
      <c r="G88" s="23">
        <v>226.46864251901945</v>
      </c>
      <c r="I88" s="18" t="s">
        <v>169</v>
      </c>
      <c r="J88" s="11">
        <v>25</v>
      </c>
      <c r="K88" s="12">
        <v>17.3917</v>
      </c>
      <c r="L88" s="12">
        <v>0.49969999999999998</v>
      </c>
      <c r="M88" s="12">
        <v>67</v>
      </c>
      <c r="N88" s="12">
        <v>34.799999999999997</v>
      </c>
      <c r="O88" s="12" t="s">
        <v>193</v>
      </c>
    </row>
    <row r="89" spans="1:15" x14ac:dyDescent="0.25">
      <c r="A89" t="s">
        <v>104</v>
      </c>
      <c r="B89" s="21">
        <v>1</v>
      </c>
      <c r="C89" s="21">
        <v>7</v>
      </c>
      <c r="D89" s="22">
        <v>23</v>
      </c>
      <c r="E89">
        <v>18.899999999999999</v>
      </c>
      <c r="F89">
        <v>57.6</v>
      </c>
      <c r="G89" s="23">
        <v>246.73766652578186</v>
      </c>
      <c r="I89" s="18" t="s">
        <v>169</v>
      </c>
      <c r="J89" s="11">
        <v>26</v>
      </c>
      <c r="K89" s="12">
        <v>18.0167</v>
      </c>
      <c r="L89" s="12">
        <v>0.49969999999999998</v>
      </c>
      <c r="M89" s="12">
        <v>67</v>
      </c>
      <c r="N89" s="12">
        <v>36.06</v>
      </c>
      <c r="O89" s="12" t="s">
        <v>193</v>
      </c>
    </row>
    <row r="90" spans="1:15" x14ac:dyDescent="0.25">
      <c r="A90" t="s">
        <v>104</v>
      </c>
      <c r="B90" s="21">
        <v>2</v>
      </c>
      <c r="C90" s="21">
        <v>2</v>
      </c>
      <c r="D90" s="22">
        <v>23</v>
      </c>
      <c r="E90">
        <v>17.100000000000001</v>
      </c>
      <c r="F90">
        <v>59.1</v>
      </c>
      <c r="G90" s="23">
        <v>246.10893702451398</v>
      </c>
      <c r="I90" s="18" t="s">
        <v>169</v>
      </c>
      <c r="J90" s="11">
        <v>27</v>
      </c>
      <c r="K90" s="12">
        <v>16.225000000000001</v>
      </c>
      <c r="L90" s="12">
        <v>0.49969999999999998</v>
      </c>
      <c r="M90" s="12">
        <v>67</v>
      </c>
      <c r="N90" s="12">
        <v>32.47</v>
      </c>
      <c r="O90" s="12" t="s">
        <v>193</v>
      </c>
    </row>
    <row r="91" spans="1:15" x14ac:dyDescent="0.25">
      <c r="A91" t="s">
        <v>104</v>
      </c>
      <c r="B91" s="21">
        <v>3</v>
      </c>
      <c r="C91" s="21">
        <v>3</v>
      </c>
      <c r="D91" s="22">
        <v>23</v>
      </c>
      <c r="E91">
        <v>18.100000000000001</v>
      </c>
      <c r="F91">
        <v>59.1</v>
      </c>
      <c r="G91" s="23">
        <v>227.83555384615386</v>
      </c>
      <c r="I91" s="18" t="s">
        <v>169</v>
      </c>
      <c r="J91" s="11">
        <v>28</v>
      </c>
      <c r="K91" s="12">
        <v>17.633299999999998</v>
      </c>
      <c r="L91" s="12">
        <v>0.49969999999999998</v>
      </c>
      <c r="M91" s="12">
        <v>67</v>
      </c>
      <c r="N91" s="12">
        <v>35.29</v>
      </c>
      <c r="O91" s="12" t="s">
        <v>193</v>
      </c>
    </row>
    <row r="92" spans="1:15" x14ac:dyDescent="0.25">
      <c r="A92" t="s">
        <v>104</v>
      </c>
      <c r="B92" s="24">
        <v>4</v>
      </c>
      <c r="C92" s="21">
        <v>5</v>
      </c>
      <c r="D92" s="22">
        <v>23</v>
      </c>
      <c r="E92">
        <v>18.3</v>
      </c>
      <c r="F92">
        <v>58.6</v>
      </c>
      <c r="G92" s="23">
        <v>241.19269577345736</v>
      </c>
      <c r="I92" s="18" t="s">
        <v>169</v>
      </c>
      <c r="J92" s="11">
        <v>29</v>
      </c>
      <c r="K92" s="12">
        <v>18.491700000000002</v>
      </c>
      <c r="L92" s="12">
        <v>0.49969999999999998</v>
      </c>
      <c r="M92" s="12">
        <v>67</v>
      </c>
      <c r="N92" s="12">
        <v>37.01</v>
      </c>
      <c r="O92" s="12" t="s">
        <v>193</v>
      </c>
    </row>
    <row r="93" spans="1:15" x14ac:dyDescent="0.25">
      <c r="A93" t="s">
        <v>104</v>
      </c>
      <c r="B93" s="21">
        <v>1</v>
      </c>
      <c r="C93" s="21">
        <v>4</v>
      </c>
      <c r="D93" s="22">
        <v>24</v>
      </c>
      <c r="E93">
        <v>23.7</v>
      </c>
      <c r="F93">
        <v>54.8</v>
      </c>
      <c r="G93" s="23">
        <v>225.60213727810645</v>
      </c>
      <c r="I93" s="18" t="s">
        <v>169</v>
      </c>
      <c r="J93" s="11">
        <v>30</v>
      </c>
      <c r="K93" s="12">
        <v>17.0167</v>
      </c>
      <c r="L93" s="12">
        <v>0.49969999999999998</v>
      </c>
      <c r="M93" s="12">
        <v>67</v>
      </c>
      <c r="N93" s="12">
        <v>34.049999999999997</v>
      </c>
      <c r="O93" s="12" t="s">
        <v>193</v>
      </c>
    </row>
    <row r="94" spans="1:15" x14ac:dyDescent="0.25">
      <c r="A94" t="s">
        <v>104</v>
      </c>
      <c r="B94" s="21">
        <v>2</v>
      </c>
      <c r="C94" s="21">
        <v>1</v>
      </c>
      <c r="D94" s="22">
        <v>24</v>
      </c>
      <c r="E94">
        <v>22.2</v>
      </c>
      <c r="F94">
        <v>54.7</v>
      </c>
      <c r="G94" s="23">
        <v>251.37949450549453</v>
      </c>
      <c r="I94" s="18" t="s">
        <v>169</v>
      </c>
      <c r="J94" s="11">
        <v>31</v>
      </c>
      <c r="K94" s="12">
        <v>18.7333</v>
      </c>
      <c r="L94" s="12">
        <v>0.49969999999999998</v>
      </c>
      <c r="M94" s="12">
        <v>67</v>
      </c>
      <c r="N94" s="12">
        <v>37.49</v>
      </c>
      <c r="O94" s="12" t="s">
        <v>193</v>
      </c>
    </row>
    <row r="95" spans="1:15" x14ac:dyDescent="0.25">
      <c r="A95" t="s">
        <v>104</v>
      </c>
      <c r="B95" s="21">
        <v>3</v>
      </c>
      <c r="C95" s="21">
        <v>1</v>
      </c>
      <c r="D95" s="22">
        <v>24</v>
      </c>
      <c r="E95">
        <v>23</v>
      </c>
      <c r="F95">
        <v>54.4</v>
      </c>
      <c r="G95" s="23">
        <v>230.93243786982248</v>
      </c>
      <c r="I95" s="18" t="s">
        <v>169</v>
      </c>
      <c r="J95" s="11">
        <v>32</v>
      </c>
      <c r="K95" s="12">
        <v>17.966699999999999</v>
      </c>
      <c r="L95" s="12">
        <v>0.49969999999999998</v>
      </c>
      <c r="M95" s="12">
        <v>67</v>
      </c>
      <c r="N95" s="12">
        <v>35.96</v>
      </c>
      <c r="O95" s="12" t="s">
        <v>193</v>
      </c>
    </row>
    <row r="96" spans="1:15" x14ac:dyDescent="0.25">
      <c r="A96" t="s">
        <v>104</v>
      </c>
      <c r="B96" s="24">
        <v>4</v>
      </c>
      <c r="C96" s="21">
        <v>3</v>
      </c>
      <c r="D96" s="22">
        <v>24</v>
      </c>
      <c r="E96">
        <v>20.8</v>
      </c>
      <c r="F96">
        <v>55.1</v>
      </c>
      <c r="G96" s="23">
        <v>247.59165240912938</v>
      </c>
      <c r="I96" s="18" t="s">
        <v>169</v>
      </c>
      <c r="J96" s="11">
        <v>33</v>
      </c>
      <c r="K96" s="12">
        <v>19.241700000000002</v>
      </c>
      <c r="L96" s="12">
        <v>0.49969999999999998</v>
      </c>
      <c r="M96" s="12">
        <v>67</v>
      </c>
      <c r="N96" s="12">
        <v>38.51</v>
      </c>
      <c r="O96" s="12" t="s">
        <v>193</v>
      </c>
    </row>
    <row r="97" spans="1:16" x14ac:dyDescent="0.25">
      <c r="A97" t="s">
        <v>104</v>
      </c>
      <c r="B97" s="21">
        <v>1</v>
      </c>
      <c r="C97" s="21">
        <v>2</v>
      </c>
      <c r="D97" s="22">
        <v>25</v>
      </c>
      <c r="E97">
        <v>17.3</v>
      </c>
      <c r="F97">
        <v>58.6</v>
      </c>
      <c r="G97" s="23">
        <v>219.47915883347423</v>
      </c>
      <c r="I97" s="18" t="s">
        <v>169</v>
      </c>
      <c r="J97" s="11">
        <v>34</v>
      </c>
      <c r="K97" s="12">
        <v>16.541699999999999</v>
      </c>
      <c r="L97" s="12">
        <v>0.49969999999999998</v>
      </c>
      <c r="M97" s="12">
        <v>67</v>
      </c>
      <c r="N97" s="12">
        <v>33.1</v>
      </c>
      <c r="O97" s="12" t="s">
        <v>193</v>
      </c>
    </row>
    <row r="98" spans="1:16" x14ac:dyDescent="0.25">
      <c r="A98" t="s">
        <v>104</v>
      </c>
      <c r="B98" s="21">
        <v>2</v>
      </c>
      <c r="C98" s="21">
        <v>2</v>
      </c>
      <c r="D98" s="22">
        <v>25</v>
      </c>
      <c r="E98">
        <v>17.600000000000001</v>
      </c>
      <c r="F98">
        <v>57.5</v>
      </c>
      <c r="G98" s="23">
        <v>235.29469754860526</v>
      </c>
      <c r="I98" s="18" t="s">
        <v>169</v>
      </c>
      <c r="J98" s="11">
        <v>35</v>
      </c>
      <c r="K98" s="12">
        <v>17.6295</v>
      </c>
      <c r="L98" s="12">
        <v>0.61199999999999999</v>
      </c>
      <c r="M98" s="12">
        <v>67</v>
      </c>
      <c r="N98" s="12">
        <v>28.81</v>
      </c>
      <c r="O98" s="12" t="s">
        <v>193</v>
      </c>
    </row>
    <row r="99" spans="1:16" ht="15.75" thickBot="1" x14ac:dyDescent="0.3">
      <c r="A99" t="s">
        <v>104</v>
      </c>
      <c r="B99" s="21">
        <v>3</v>
      </c>
      <c r="C99" s="21">
        <v>6</v>
      </c>
      <c r="D99" s="22">
        <v>25</v>
      </c>
      <c r="E99">
        <v>16.100000000000001</v>
      </c>
      <c r="F99">
        <v>58.2</v>
      </c>
      <c r="G99" s="23">
        <v>223.74512992392229</v>
      </c>
      <c r="I99" s="17"/>
    </row>
    <row r="100" spans="1:16" ht="15" customHeight="1" x14ac:dyDescent="0.25">
      <c r="A100" t="s">
        <v>104</v>
      </c>
      <c r="B100" s="24">
        <v>4</v>
      </c>
      <c r="C100" s="21">
        <v>6</v>
      </c>
      <c r="D100" s="22">
        <v>25</v>
      </c>
      <c r="E100">
        <v>16.399999999999999</v>
      </c>
      <c r="F100">
        <v>57.9</v>
      </c>
      <c r="G100" s="23">
        <v>199.62704784446322</v>
      </c>
      <c r="I100" s="48" t="s">
        <v>223</v>
      </c>
      <c r="J100" s="49"/>
      <c r="K100" s="49"/>
      <c r="L100" s="49"/>
      <c r="M100" s="49"/>
      <c r="N100" s="49"/>
      <c r="O100" s="49"/>
      <c r="P100" s="49"/>
    </row>
    <row r="101" spans="1:16" ht="30" x14ac:dyDescent="0.25">
      <c r="A101" t="s">
        <v>104</v>
      </c>
      <c r="B101" s="21">
        <v>1</v>
      </c>
      <c r="C101" s="21">
        <v>3</v>
      </c>
      <c r="D101" s="22">
        <v>26</v>
      </c>
      <c r="E101">
        <v>18.3</v>
      </c>
      <c r="F101">
        <v>58</v>
      </c>
      <c r="G101" s="23">
        <v>258.64099805579042</v>
      </c>
      <c r="I101" s="50" t="s">
        <v>215</v>
      </c>
      <c r="J101" s="51" t="s">
        <v>169</v>
      </c>
      <c r="K101" s="51" t="s">
        <v>224</v>
      </c>
      <c r="L101" s="51" t="s">
        <v>207</v>
      </c>
      <c r="M101" s="11" t="s">
        <v>219</v>
      </c>
      <c r="N101" s="51" t="s">
        <v>183</v>
      </c>
      <c r="O101" s="51" t="s">
        <v>220</v>
      </c>
      <c r="P101" s="51" t="s">
        <v>221</v>
      </c>
    </row>
    <row r="102" spans="1:16" x14ac:dyDescent="0.25">
      <c r="A102" t="s">
        <v>104</v>
      </c>
      <c r="B102" s="21">
        <v>2</v>
      </c>
      <c r="C102" s="21">
        <v>1</v>
      </c>
      <c r="D102" s="22">
        <v>26</v>
      </c>
      <c r="E102">
        <v>17.100000000000001</v>
      </c>
      <c r="F102">
        <v>58.1</v>
      </c>
      <c r="G102" s="23">
        <v>267.78178605240919</v>
      </c>
      <c r="I102" s="50"/>
      <c r="J102" s="51"/>
      <c r="K102" s="51"/>
      <c r="L102" s="51"/>
      <c r="M102" s="11" t="s">
        <v>222</v>
      </c>
      <c r="N102" s="51"/>
      <c r="O102" s="51"/>
      <c r="P102" s="51"/>
    </row>
    <row r="103" spans="1:16" x14ac:dyDescent="0.25">
      <c r="A103" t="s">
        <v>104</v>
      </c>
      <c r="B103" s="21">
        <v>3</v>
      </c>
      <c r="C103" s="21">
        <v>2</v>
      </c>
      <c r="D103" s="22">
        <v>26</v>
      </c>
      <c r="E103">
        <v>18.399999999999999</v>
      </c>
      <c r="F103">
        <v>58.8</v>
      </c>
      <c r="G103" s="23">
        <v>269.51672967032965</v>
      </c>
      <c r="I103" s="18" t="s">
        <v>169</v>
      </c>
      <c r="J103" s="11">
        <v>1</v>
      </c>
      <c r="K103" s="11">
        <v>2</v>
      </c>
      <c r="L103" s="12">
        <v>8.3330000000000001E-3</v>
      </c>
      <c r="M103" s="12">
        <v>0.70720000000000005</v>
      </c>
      <c r="N103" s="12">
        <v>67</v>
      </c>
      <c r="O103" s="12">
        <v>0.01</v>
      </c>
      <c r="P103" s="12">
        <v>0.99060000000000004</v>
      </c>
    </row>
    <row r="104" spans="1:16" x14ac:dyDescent="0.25">
      <c r="I104" s="16"/>
    </row>
    <row r="105" spans="1:16" x14ac:dyDescent="0.25">
      <c r="I105" s="16"/>
    </row>
    <row r="107" spans="1:16" x14ac:dyDescent="0.25">
      <c r="I107" s="14"/>
    </row>
    <row r="108" spans="1:16" ht="51" x14ac:dyDescent="0.25">
      <c r="I108" s="15" t="s">
        <v>228</v>
      </c>
    </row>
    <row r="109" spans="1:16" x14ac:dyDescent="0.25">
      <c r="I109" s="16"/>
    </row>
    <row r="110" spans="1:16" x14ac:dyDescent="0.25">
      <c r="I110" s="14" t="s">
        <v>143</v>
      </c>
    </row>
    <row r="111" spans="1:16" ht="15.75" thickBot="1" x14ac:dyDescent="0.3">
      <c r="I111" s="17"/>
    </row>
    <row r="112" spans="1:16" ht="30" customHeight="1" x14ac:dyDescent="0.25">
      <c r="I112" s="48" t="s">
        <v>144</v>
      </c>
      <c r="J112" s="49"/>
    </row>
    <row r="113" spans="9:11" ht="85.5" x14ac:dyDescent="0.25">
      <c r="I113" s="18" t="s">
        <v>145</v>
      </c>
      <c r="J113" s="12" t="s">
        <v>229</v>
      </c>
    </row>
    <row r="114" spans="9:11" ht="45" x14ac:dyDescent="0.25">
      <c r="I114" s="18" t="s">
        <v>147</v>
      </c>
      <c r="J114" s="12" t="s">
        <v>239</v>
      </c>
    </row>
    <row r="115" spans="9:11" ht="60" x14ac:dyDescent="0.25">
      <c r="I115" s="18" t="s">
        <v>149</v>
      </c>
      <c r="J115" s="12" t="s">
        <v>150</v>
      </c>
    </row>
    <row r="116" spans="9:11" ht="45" x14ac:dyDescent="0.25">
      <c r="I116" s="18" t="s">
        <v>151</v>
      </c>
      <c r="J116" s="12" t="s">
        <v>152</v>
      </c>
    </row>
    <row r="117" spans="9:11" ht="75" x14ac:dyDescent="0.25">
      <c r="I117" s="18" t="s">
        <v>153</v>
      </c>
      <c r="J117" s="12" t="s">
        <v>154</v>
      </c>
    </row>
    <row r="118" spans="9:11" ht="60" x14ac:dyDescent="0.25">
      <c r="I118" s="18" t="s">
        <v>155</v>
      </c>
      <c r="J118" s="12" t="s">
        <v>156</v>
      </c>
    </row>
    <row r="119" spans="9:11" ht="75" x14ac:dyDescent="0.25">
      <c r="I119" s="18" t="s">
        <v>157</v>
      </c>
      <c r="J119" s="12" t="s">
        <v>158</v>
      </c>
    </row>
    <row r="120" spans="9:11" ht="15.75" thickBot="1" x14ac:dyDescent="0.3">
      <c r="I120" s="17"/>
    </row>
    <row r="121" spans="9:11" ht="15" customHeight="1" x14ac:dyDescent="0.25">
      <c r="I121" s="48" t="s">
        <v>159</v>
      </c>
      <c r="J121" s="49"/>
      <c r="K121" s="49"/>
    </row>
    <row r="122" spans="9:11" x14ac:dyDescent="0.25">
      <c r="I122" s="18" t="s">
        <v>160</v>
      </c>
      <c r="J122" s="11" t="s">
        <v>161</v>
      </c>
      <c r="K122" s="11" t="s">
        <v>162</v>
      </c>
    </row>
    <row r="123" spans="9:11" ht="57" x14ac:dyDescent="0.25">
      <c r="I123" s="18" t="s">
        <v>163</v>
      </c>
      <c r="J123" s="12">
        <v>3</v>
      </c>
      <c r="K123" s="12" t="s">
        <v>230</v>
      </c>
    </row>
    <row r="124" spans="9:11" ht="28.5" x14ac:dyDescent="0.25">
      <c r="I124" s="18" t="s">
        <v>165</v>
      </c>
      <c r="J124" s="12">
        <v>7</v>
      </c>
      <c r="K124" s="12" t="s">
        <v>231</v>
      </c>
    </row>
    <row r="125" spans="9:11" x14ac:dyDescent="0.25">
      <c r="I125" s="18" t="s">
        <v>167</v>
      </c>
      <c r="J125" s="12">
        <v>4</v>
      </c>
      <c r="K125" s="12" t="s">
        <v>168</v>
      </c>
    </row>
    <row r="126" spans="9:11" ht="156.75" x14ac:dyDescent="0.25">
      <c r="I126" s="18" t="s">
        <v>169</v>
      </c>
      <c r="J126" s="12">
        <v>35</v>
      </c>
      <c r="K126" s="12" t="s">
        <v>170</v>
      </c>
    </row>
    <row r="127" spans="9:11" ht="15.75" thickBot="1" x14ac:dyDescent="0.3">
      <c r="I127" s="17"/>
    </row>
    <row r="128" spans="9:11" ht="15" customHeight="1" x14ac:dyDescent="0.25">
      <c r="I128" s="48" t="s">
        <v>171</v>
      </c>
      <c r="J128" s="49"/>
    </row>
    <row r="129" spans="9:17" ht="60" x14ac:dyDescent="0.25">
      <c r="I129" s="18" t="s">
        <v>172</v>
      </c>
      <c r="J129" s="12">
        <v>4</v>
      </c>
    </row>
    <row r="130" spans="9:17" ht="30" x14ac:dyDescent="0.25">
      <c r="I130" s="18" t="s">
        <v>173</v>
      </c>
      <c r="J130" s="12">
        <v>36</v>
      </c>
    </row>
    <row r="131" spans="9:17" ht="30" x14ac:dyDescent="0.25">
      <c r="I131" s="18" t="s">
        <v>174</v>
      </c>
      <c r="J131" s="12">
        <v>119</v>
      </c>
    </row>
    <row r="132" spans="9:17" ht="30" x14ac:dyDescent="0.25">
      <c r="I132" s="18" t="s">
        <v>175</v>
      </c>
      <c r="J132" s="12">
        <v>1</v>
      </c>
    </row>
    <row r="133" spans="9:17" ht="45" x14ac:dyDescent="0.25">
      <c r="I133" s="18" t="s">
        <v>176</v>
      </c>
      <c r="J133" s="12">
        <v>416</v>
      </c>
    </row>
    <row r="134" spans="9:17" ht="15.75" thickBot="1" x14ac:dyDescent="0.3">
      <c r="I134" s="17"/>
    </row>
    <row r="135" spans="9:17" ht="30" customHeight="1" x14ac:dyDescent="0.25">
      <c r="I135" s="48" t="s">
        <v>177</v>
      </c>
      <c r="J135" s="49"/>
    </row>
    <row r="136" spans="9:17" ht="75" x14ac:dyDescent="0.25">
      <c r="I136" s="18" t="s">
        <v>178</v>
      </c>
      <c r="J136" s="12">
        <v>416</v>
      </c>
    </row>
    <row r="137" spans="9:17" ht="75" x14ac:dyDescent="0.25">
      <c r="I137" s="18" t="s">
        <v>179</v>
      </c>
      <c r="J137" s="12">
        <v>416</v>
      </c>
    </row>
    <row r="138" spans="9:17" ht="90" x14ac:dyDescent="0.25">
      <c r="I138" s="18" t="s">
        <v>180</v>
      </c>
      <c r="J138" s="12">
        <v>0</v>
      </c>
    </row>
    <row r="139" spans="9:17" ht="15.75" thickBot="1" x14ac:dyDescent="0.3">
      <c r="I139" s="17"/>
    </row>
    <row r="140" spans="9:17" ht="15" customHeight="1" x14ac:dyDescent="0.25">
      <c r="I140" s="48" t="s">
        <v>181</v>
      </c>
      <c r="J140" s="49"/>
      <c r="K140" s="49"/>
      <c r="L140" s="49"/>
      <c r="M140" s="49"/>
      <c r="N140" s="49"/>
      <c r="O140" s="49"/>
      <c r="P140" s="49"/>
      <c r="Q140" s="49"/>
    </row>
    <row r="141" spans="9:17" ht="60" x14ac:dyDescent="0.25">
      <c r="I141" s="18" t="s">
        <v>182</v>
      </c>
      <c r="J141" s="11" t="s">
        <v>183</v>
      </c>
      <c r="K141" s="11" t="s">
        <v>184</v>
      </c>
      <c r="L141" s="11" t="s">
        <v>185</v>
      </c>
      <c r="M141" s="11" t="s">
        <v>186</v>
      </c>
      <c r="N141" s="11" t="s">
        <v>187</v>
      </c>
      <c r="O141" s="11" t="s">
        <v>188</v>
      </c>
      <c r="P141" s="11" t="s">
        <v>189</v>
      </c>
      <c r="Q141" s="11" t="s">
        <v>190</v>
      </c>
    </row>
    <row r="142" spans="9:17" ht="71.25" x14ac:dyDescent="0.25">
      <c r="I142" s="18" t="s">
        <v>169</v>
      </c>
      <c r="J142" s="12">
        <v>34</v>
      </c>
      <c r="K142" s="12">
        <v>466.92719699999998</v>
      </c>
      <c r="L142" s="12">
        <v>13.733153</v>
      </c>
      <c r="M142" s="12" t="s">
        <v>232</v>
      </c>
      <c r="N142" s="12" t="s">
        <v>233</v>
      </c>
      <c r="O142" s="12">
        <v>67</v>
      </c>
      <c r="P142" s="12">
        <v>16.89</v>
      </c>
      <c r="Q142" s="12" t="s">
        <v>193</v>
      </c>
    </row>
    <row r="143" spans="9:17" ht="142.5" x14ac:dyDescent="0.25">
      <c r="I143" s="18" t="s">
        <v>163</v>
      </c>
      <c r="J143" s="12">
        <v>2</v>
      </c>
      <c r="K143" s="12">
        <v>16.979389999999999</v>
      </c>
      <c r="L143" s="12">
        <v>8.4896949999999993</v>
      </c>
      <c r="M143" s="12" t="s">
        <v>234</v>
      </c>
      <c r="N143" s="12" t="s">
        <v>235</v>
      </c>
      <c r="O143" s="12">
        <v>12.635</v>
      </c>
      <c r="P143" s="12">
        <v>5.77</v>
      </c>
      <c r="Q143" s="12">
        <v>1.66E-2</v>
      </c>
    </row>
    <row r="144" spans="9:17" ht="71.25" x14ac:dyDescent="0.25">
      <c r="I144" s="18" t="s">
        <v>196</v>
      </c>
      <c r="J144" s="12">
        <v>9</v>
      </c>
      <c r="K144" s="12">
        <v>10.865124</v>
      </c>
      <c r="L144" s="12">
        <v>1.207236</v>
      </c>
      <c r="M144" s="12" t="s">
        <v>236</v>
      </c>
      <c r="N144" s="12" t="s">
        <v>198</v>
      </c>
      <c r="O144" s="12">
        <v>303</v>
      </c>
      <c r="P144" s="12">
        <v>2.21</v>
      </c>
      <c r="Q144" s="12">
        <v>2.1399999999999999E-2</v>
      </c>
    </row>
    <row r="145" spans="9:17" ht="57" x14ac:dyDescent="0.25">
      <c r="I145" s="18" t="s">
        <v>199</v>
      </c>
      <c r="J145" s="12">
        <v>67</v>
      </c>
      <c r="K145" s="12">
        <v>54.483944000000001</v>
      </c>
      <c r="L145" s="12">
        <v>0.81319300000000005</v>
      </c>
      <c r="M145" s="12" t="s">
        <v>237</v>
      </c>
      <c r="N145" s="12" t="s">
        <v>198</v>
      </c>
      <c r="O145" s="12">
        <v>303</v>
      </c>
      <c r="P145" s="12">
        <v>1.49</v>
      </c>
      <c r="Q145" s="12">
        <v>1.37E-2</v>
      </c>
    </row>
    <row r="146" spans="9:17" ht="30" x14ac:dyDescent="0.25">
      <c r="I146" s="18" t="s">
        <v>201</v>
      </c>
      <c r="J146" s="12">
        <v>303</v>
      </c>
      <c r="K146" s="12">
        <v>165.54987600000001</v>
      </c>
      <c r="L146" s="12">
        <v>0.54636899999999999</v>
      </c>
      <c r="M146" s="12" t="s">
        <v>202</v>
      </c>
      <c r="N146" s="12" t="s">
        <v>203</v>
      </c>
      <c r="O146" s="12" t="s">
        <v>203</v>
      </c>
      <c r="P146" s="12" t="s">
        <v>203</v>
      </c>
      <c r="Q146" s="12" t="s">
        <v>203</v>
      </c>
    </row>
    <row r="147" spans="9:17" ht="15.75" thickBot="1" x14ac:dyDescent="0.3">
      <c r="I147" s="17"/>
    </row>
    <row r="148" spans="9:17" ht="45" customHeight="1" x14ac:dyDescent="0.25">
      <c r="I148" s="48" t="s">
        <v>205</v>
      </c>
      <c r="J148" s="49"/>
    </row>
    <row r="149" spans="9:17" ht="30" x14ac:dyDescent="0.25">
      <c r="I149" s="18" t="s">
        <v>206</v>
      </c>
      <c r="J149" s="11" t="s">
        <v>207</v>
      </c>
    </row>
    <row r="150" spans="9:17" x14ac:dyDescent="0.25">
      <c r="I150" s="18" t="s">
        <v>163</v>
      </c>
      <c r="J150" s="12">
        <v>5.0860000000000002E-2</v>
      </c>
    </row>
    <row r="151" spans="9:17" ht="30" x14ac:dyDescent="0.25">
      <c r="I151" s="18" t="s">
        <v>196</v>
      </c>
      <c r="J151" s="12">
        <v>1.9060000000000001E-2</v>
      </c>
    </row>
    <row r="152" spans="9:17" ht="30" x14ac:dyDescent="0.25">
      <c r="I152" s="18" t="s">
        <v>199</v>
      </c>
      <c r="J152" s="12">
        <v>6.6710000000000005E-2</v>
      </c>
    </row>
    <row r="153" spans="9:17" ht="30" x14ac:dyDescent="0.25">
      <c r="I153" s="18" t="s">
        <v>201</v>
      </c>
      <c r="J153" s="12">
        <v>0.5464</v>
      </c>
    </row>
    <row r="154" spans="9:17" ht="15.75" thickBot="1" x14ac:dyDescent="0.3">
      <c r="I154" s="17"/>
    </row>
    <row r="155" spans="9:17" ht="15" customHeight="1" x14ac:dyDescent="0.25">
      <c r="I155" s="48" t="s">
        <v>208</v>
      </c>
      <c r="J155" s="49"/>
    </row>
    <row r="156" spans="9:17" ht="60" x14ac:dyDescent="0.25">
      <c r="I156" s="18" t="s">
        <v>209</v>
      </c>
      <c r="J156" s="12" t="s">
        <v>240</v>
      </c>
    </row>
    <row r="157" spans="9:17" ht="60" x14ac:dyDescent="0.25">
      <c r="I157" s="18" t="s">
        <v>211</v>
      </c>
      <c r="J157" s="12">
        <v>984.8</v>
      </c>
    </row>
    <row r="158" spans="9:17" ht="60" x14ac:dyDescent="0.25">
      <c r="I158" s="18" t="s">
        <v>212</v>
      </c>
      <c r="J158" s="12">
        <v>984.9</v>
      </c>
    </row>
    <row r="159" spans="9:17" ht="60" x14ac:dyDescent="0.25">
      <c r="I159" s="18" t="s">
        <v>213</v>
      </c>
      <c r="J159" s="12">
        <v>981.2</v>
      </c>
    </row>
    <row r="160" spans="9:17" ht="15.75" thickBot="1" x14ac:dyDescent="0.3">
      <c r="I160" s="17"/>
    </row>
    <row r="161" spans="9:15" ht="15" customHeight="1" x14ac:dyDescent="0.25">
      <c r="I161" s="48" t="s">
        <v>214</v>
      </c>
      <c r="J161" s="49"/>
      <c r="K161" s="49"/>
      <c r="L161" s="49"/>
      <c r="M161" s="49"/>
    </row>
    <row r="162" spans="9:15" x14ac:dyDescent="0.25">
      <c r="I162" s="18" t="s">
        <v>215</v>
      </c>
      <c r="J162" s="11" t="s">
        <v>216</v>
      </c>
      <c r="K162" s="11" t="s">
        <v>217</v>
      </c>
      <c r="L162" s="11" t="s">
        <v>189</v>
      </c>
      <c r="M162" s="11" t="s">
        <v>190</v>
      </c>
    </row>
    <row r="163" spans="9:15" x14ac:dyDescent="0.25">
      <c r="I163" s="18" t="s">
        <v>169</v>
      </c>
      <c r="J163" s="12">
        <v>34</v>
      </c>
      <c r="K163" s="12">
        <v>67</v>
      </c>
      <c r="L163" s="12">
        <v>16.88</v>
      </c>
      <c r="M163" s="12" t="s">
        <v>193</v>
      </c>
    </row>
    <row r="164" spans="9:15" ht="15.75" thickBot="1" x14ac:dyDescent="0.3">
      <c r="I164" s="17"/>
    </row>
    <row r="165" spans="9:15" ht="15" customHeight="1" x14ac:dyDescent="0.25">
      <c r="I165" s="48" t="s">
        <v>218</v>
      </c>
      <c r="J165" s="49"/>
      <c r="K165" s="49"/>
      <c r="L165" s="49"/>
      <c r="M165" s="49"/>
      <c r="N165" s="49"/>
      <c r="O165" s="49"/>
    </row>
    <row r="166" spans="9:15" ht="30" x14ac:dyDescent="0.25">
      <c r="I166" s="50" t="s">
        <v>215</v>
      </c>
      <c r="J166" s="51" t="s">
        <v>169</v>
      </c>
      <c r="K166" s="51" t="s">
        <v>207</v>
      </c>
      <c r="L166" s="11" t="s">
        <v>219</v>
      </c>
      <c r="M166" s="51" t="s">
        <v>183</v>
      </c>
      <c r="N166" s="51" t="s">
        <v>220</v>
      </c>
      <c r="O166" s="51" t="s">
        <v>221</v>
      </c>
    </row>
    <row r="167" spans="9:15" x14ac:dyDescent="0.25">
      <c r="I167" s="50"/>
      <c r="J167" s="51"/>
      <c r="K167" s="51"/>
      <c r="L167" s="11" t="s">
        <v>222</v>
      </c>
      <c r="M167" s="51"/>
      <c r="N167" s="51"/>
      <c r="O167" s="51"/>
    </row>
    <row r="168" spans="9:15" x14ac:dyDescent="0.25">
      <c r="I168" s="18" t="s">
        <v>169</v>
      </c>
      <c r="J168" s="11">
        <v>1</v>
      </c>
      <c r="K168" s="12">
        <v>58.274999999999999</v>
      </c>
      <c r="L168" s="12">
        <v>0.29380000000000001</v>
      </c>
      <c r="M168" s="12">
        <v>67</v>
      </c>
      <c r="N168" s="12">
        <v>198.36</v>
      </c>
      <c r="O168" s="12" t="s">
        <v>193</v>
      </c>
    </row>
    <row r="169" spans="9:15" x14ac:dyDescent="0.25">
      <c r="I169" s="18" t="s">
        <v>169</v>
      </c>
      <c r="J169" s="11">
        <v>2</v>
      </c>
      <c r="K169" s="12">
        <v>57.241700000000002</v>
      </c>
      <c r="L169" s="12">
        <v>0.29380000000000001</v>
      </c>
      <c r="M169" s="12">
        <v>67</v>
      </c>
      <c r="N169" s="12">
        <v>194.84</v>
      </c>
      <c r="O169" s="12" t="s">
        <v>193</v>
      </c>
    </row>
    <row r="170" spans="9:15" x14ac:dyDescent="0.25">
      <c r="I170" s="18" t="s">
        <v>169</v>
      </c>
      <c r="J170" s="11">
        <v>3</v>
      </c>
      <c r="K170" s="12">
        <v>57.024999999999999</v>
      </c>
      <c r="L170" s="12">
        <v>0.29380000000000001</v>
      </c>
      <c r="M170" s="12">
        <v>67</v>
      </c>
      <c r="N170" s="12">
        <v>194.11</v>
      </c>
      <c r="O170" s="12" t="s">
        <v>193</v>
      </c>
    </row>
    <row r="171" spans="9:15" x14ac:dyDescent="0.25">
      <c r="I171" s="18" t="s">
        <v>169</v>
      </c>
      <c r="J171" s="11">
        <v>4</v>
      </c>
      <c r="K171" s="12">
        <v>55.841700000000003</v>
      </c>
      <c r="L171" s="12">
        <v>0.29380000000000001</v>
      </c>
      <c r="M171" s="12">
        <v>67</v>
      </c>
      <c r="N171" s="12">
        <v>190.08</v>
      </c>
      <c r="O171" s="12" t="s">
        <v>193</v>
      </c>
    </row>
    <row r="172" spans="9:15" x14ac:dyDescent="0.25">
      <c r="I172" s="18" t="s">
        <v>169</v>
      </c>
      <c r="J172" s="11">
        <v>5</v>
      </c>
      <c r="K172" s="12">
        <v>57.225000000000001</v>
      </c>
      <c r="L172" s="12">
        <v>0.29380000000000001</v>
      </c>
      <c r="M172" s="12">
        <v>67</v>
      </c>
      <c r="N172" s="12">
        <v>194.79</v>
      </c>
      <c r="O172" s="12" t="s">
        <v>193</v>
      </c>
    </row>
    <row r="173" spans="9:15" x14ac:dyDescent="0.25">
      <c r="I173" s="18" t="s">
        <v>169</v>
      </c>
      <c r="J173" s="11">
        <v>6</v>
      </c>
      <c r="K173" s="12">
        <v>58.366700000000002</v>
      </c>
      <c r="L173" s="12">
        <v>0.29380000000000001</v>
      </c>
      <c r="M173" s="12">
        <v>67</v>
      </c>
      <c r="N173" s="12">
        <v>198.67</v>
      </c>
      <c r="O173" s="12" t="s">
        <v>193</v>
      </c>
    </row>
    <row r="174" spans="9:15" x14ac:dyDescent="0.25">
      <c r="I174" s="18" t="s">
        <v>169</v>
      </c>
      <c r="J174" s="11">
        <v>7</v>
      </c>
      <c r="K174" s="12">
        <v>57.383299999999998</v>
      </c>
      <c r="L174" s="12">
        <v>0.29380000000000001</v>
      </c>
      <c r="M174" s="12">
        <v>67</v>
      </c>
      <c r="N174" s="12">
        <v>195.33</v>
      </c>
      <c r="O174" s="12" t="s">
        <v>193</v>
      </c>
    </row>
    <row r="175" spans="9:15" x14ac:dyDescent="0.25">
      <c r="I175" s="18" t="s">
        <v>169</v>
      </c>
      <c r="J175" s="11">
        <v>8</v>
      </c>
      <c r="K175" s="12">
        <v>57.625</v>
      </c>
      <c r="L175" s="12">
        <v>0.29380000000000001</v>
      </c>
      <c r="M175" s="12">
        <v>67</v>
      </c>
      <c r="N175" s="12">
        <v>196.15</v>
      </c>
      <c r="O175" s="12" t="s">
        <v>193</v>
      </c>
    </row>
    <row r="176" spans="9:15" x14ac:dyDescent="0.25">
      <c r="I176" s="18" t="s">
        <v>169</v>
      </c>
      <c r="J176" s="11">
        <v>9</v>
      </c>
      <c r="K176" s="12">
        <v>58.05</v>
      </c>
      <c r="L176" s="12">
        <v>0.29380000000000001</v>
      </c>
      <c r="M176" s="12">
        <v>67</v>
      </c>
      <c r="N176" s="12">
        <v>197.59</v>
      </c>
      <c r="O176" s="12" t="s">
        <v>193</v>
      </c>
    </row>
    <row r="177" spans="9:15" x14ac:dyDescent="0.25">
      <c r="I177" s="18" t="s">
        <v>169</v>
      </c>
      <c r="J177" s="11">
        <v>10</v>
      </c>
      <c r="K177" s="12">
        <v>58.041699999999999</v>
      </c>
      <c r="L177" s="12">
        <v>0.29380000000000001</v>
      </c>
      <c r="M177" s="12">
        <v>67</v>
      </c>
      <c r="N177" s="12">
        <v>197.57</v>
      </c>
      <c r="O177" s="12" t="s">
        <v>193</v>
      </c>
    </row>
    <row r="178" spans="9:15" x14ac:dyDescent="0.25">
      <c r="I178" s="18" t="s">
        <v>169</v>
      </c>
      <c r="J178" s="11">
        <v>11</v>
      </c>
      <c r="K178" s="12">
        <v>57.3917</v>
      </c>
      <c r="L178" s="12">
        <v>0.29380000000000001</v>
      </c>
      <c r="M178" s="12">
        <v>67</v>
      </c>
      <c r="N178" s="12">
        <v>195.35</v>
      </c>
      <c r="O178" s="12" t="s">
        <v>193</v>
      </c>
    </row>
    <row r="179" spans="9:15" x14ac:dyDescent="0.25">
      <c r="I179" s="18" t="s">
        <v>169</v>
      </c>
      <c r="J179" s="11">
        <v>12</v>
      </c>
      <c r="K179" s="12">
        <v>56.6083</v>
      </c>
      <c r="L179" s="12">
        <v>0.29380000000000001</v>
      </c>
      <c r="M179" s="12">
        <v>67</v>
      </c>
      <c r="N179" s="12">
        <v>192.69</v>
      </c>
      <c r="O179" s="12" t="s">
        <v>193</v>
      </c>
    </row>
    <row r="180" spans="9:15" x14ac:dyDescent="0.25">
      <c r="I180" s="18" t="s">
        <v>169</v>
      </c>
      <c r="J180" s="11">
        <v>13</v>
      </c>
      <c r="K180" s="12">
        <v>57.366700000000002</v>
      </c>
      <c r="L180" s="12">
        <v>0.29380000000000001</v>
      </c>
      <c r="M180" s="12">
        <v>67</v>
      </c>
      <c r="N180" s="12">
        <v>195.27</v>
      </c>
      <c r="O180" s="12" t="s">
        <v>193</v>
      </c>
    </row>
    <row r="181" spans="9:15" x14ac:dyDescent="0.25">
      <c r="I181" s="18" t="s">
        <v>169</v>
      </c>
      <c r="J181" s="11">
        <v>14</v>
      </c>
      <c r="K181" s="12">
        <v>57.958300000000001</v>
      </c>
      <c r="L181" s="12">
        <v>0.29380000000000001</v>
      </c>
      <c r="M181" s="12">
        <v>67</v>
      </c>
      <c r="N181" s="12">
        <v>197.28</v>
      </c>
      <c r="O181" s="12" t="s">
        <v>193</v>
      </c>
    </row>
    <row r="182" spans="9:15" x14ac:dyDescent="0.25">
      <c r="I182" s="18" t="s">
        <v>169</v>
      </c>
      <c r="J182" s="11">
        <v>15</v>
      </c>
      <c r="K182" s="12">
        <v>56.716700000000003</v>
      </c>
      <c r="L182" s="12">
        <v>0.29380000000000001</v>
      </c>
      <c r="M182" s="12">
        <v>67</v>
      </c>
      <c r="N182" s="12">
        <v>193.06</v>
      </c>
      <c r="O182" s="12" t="s">
        <v>193</v>
      </c>
    </row>
    <row r="183" spans="9:15" x14ac:dyDescent="0.25">
      <c r="I183" s="18" t="s">
        <v>169</v>
      </c>
      <c r="J183" s="11">
        <v>16</v>
      </c>
      <c r="K183" s="12">
        <v>56.125</v>
      </c>
      <c r="L183" s="12">
        <v>0.29380000000000001</v>
      </c>
      <c r="M183" s="12">
        <v>67</v>
      </c>
      <c r="N183" s="12">
        <v>191.04</v>
      </c>
      <c r="O183" s="12" t="s">
        <v>193</v>
      </c>
    </row>
    <row r="184" spans="9:15" x14ac:dyDescent="0.25">
      <c r="I184" s="18" t="s">
        <v>169</v>
      </c>
      <c r="J184" s="11">
        <v>17</v>
      </c>
      <c r="K184" s="12">
        <v>57.583300000000001</v>
      </c>
      <c r="L184" s="12">
        <v>0.29380000000000001</v>
      </c>
      <c r="M184" s="12">
        <v>67</v>
      </c>
      <c r="N184" s="12">
        <v>196.01</v>
      </c>
      <c r="O184" s="12" t="s">
        <v>193</v>
      </c>
    </row>
    <row r="185" spans="9:15" x14ac:dyDescent="0.25">
      <c r="I185" s="18" t="s">
        <v>169</v>
      </c>
      <c r="J185" s="11">
        <v>18</v>
      </c>
      <c r="K185" s="12">
        <v>55.208300000000001</v>
      </c>
      <c r="L185" s="12">
        <v>0.29380000000000001</v>
      </c>
      <c r="M185" s="12">
        <v>67</v>
      </c>
      <c r="N185" s="12">
        <v>187.92</v>
      </c>
      <c r="O185" s="12" t="s">
        <v>193</v>
      </c>
    </row>
    <row r="186" spans="9:15" x14ac:dyDescent="0.25">
      <c r="I186" s="18" t="s">
        <v>169</v>
      </c>
      <c r="J186" s="11">
        <v>19</v>
      </c>
      <c r="K186" s="12">
        <v>55.1</v>
      </c>
      <c r="L186" s="12">
        <v>0.29380000000000001</v>
      </c>
      <c r="M186" s="12">
        <v>67</v>
      </c>
      <c r="N186" s="12">
        <v>187.55</v>
      </c>
      <c r="O186" s="12" t="s">
        <v>193</v>
      </c>
    </row>
    <row r="187" spans="9:15" x14ac:dyDescent="0.25">
      <c r="I187" s="18" t="s">
        <v>169</v>
      </c>
      <c r="J187" s="11">
        <v>20</v>
      </c>
      <c r="K187" s="12">
        <v>57.558300000000003</v>
      </c>
      <c r="L187" s="12">
        <v>0.29380000000000001</v>
      </c>
      <c r="M187" s="12">
        <v>67</v>
      </c>
      <c r="N187" s="12">
        <v>195.92</v>
      </c>
      <c r="O187" s="12" t="s">
        <v>193</v>
      </c>
    </row>
    <row r="188" spans="9:15" x14ac:dyDescent="0.25">
      <c r="I188" s="18" t="s">
        <v>169</v>
      </c>
      <c r="J188" s="11">
        <v>21</v>
      </c>
      <c r="K188" s="12">
        <v>54.8583</v>
      </c>
      <c r="L188" s="12">
        <v>0.29380000000000001</v>
      </c>
      <c r="M188" s="12">
        <v>67</v>
      </c>
      <c r="N188" s="12">
        <v>186.73</v>
      </c>
      <c r="O188" s="12" t="s">
        <v>193</v>
      </c>
    </row>
    <row r="189" spans="9:15" x14ac:dyDescent="0.25">
      <c r="I189" s="18" t="s">
        <v>169</v>
      </c>
      <c r="J189" s="11">
        <v>22</v>
      </c>
      <c r="K189" s="12">
        <v>57.958300000000001</v>
      </c>
      <c r="L189" s="12">
        <v>0.29380000000000001</v>
      </c>
      <c r="M189" s="12">
        <v>67</v>
      </c>
      <c r="N189" s="12">
        <v>197.28</v>
      </c>
      <c r="O189" s="12" t="s">
        <v>193</v>
      </c>
    </row>
    <row r="190" spans="9:15" x14ac:dyDescent="0.25">
      <c r="I190" s="18" t="s">
        <v>169</v>
      </c>
      <c r="J190" s="11">
        <v>23</v>
      </c>
      <c r="K190" s="12">
        <v>58.683300000000003</v>
      </c>
      <c r="L190" s="12">
        <v>0.29380000000000001</v>
      </c>
      <c r="M190" s="12">
        <v>67</v>
      </c>
      <c r="N190" s="12">
        <v>199.75</v>
      </c>
      <c r="O190" s="12" t="s">
        <v>193</v>
      </c>
    </row>
    <row r="191" spans="9:15" x14ac:dyDescent="0.25">
      <c r="I191" s="18" t="s">
        <v>169</v>
      </c>
      <c r="J191" s="11">
        <v>24</v>
      </c>
      <c r="K191" s="12">
        <v>54.274999999999999</v>
      </c>
      <c r="L191" s="12">
        <v>0.29380000000000001</v>
      </c>
      <c r="M191" s="12">
        <v>67</v>
      </c>
      <c r="N191" s="12">
        <v>184.75</v>
      </c>
      <c r="O191" s="12" t="s">
        <v>193</v>
      </c>
    </row>
    <row r="192" spans="9:15" x14ac:dyDescent="0.25">
      <c r="I192" s="18" t="s">
        <v>169</v>
      </c>
      <c r="J192" s="11">
        <v>25</v>
      </c>
      <c r="K192" s="12">
        <v>58.116700000000002</v>
      </c>
      <c r="L192" s="12">
        <v>0.29380000000000001</v>
      </c>
      <c r="M192" s="12">
        <v>67</v>
      </c>
      <c r="N192" s="12">
        <v>197.82</v>
      </c>
      <c r="O192" s="12" t="s">
        <v>193</v>
      </c>
    </row>
    <row r="193" spans="9:16" x14ac:dyDescent="0.25">
      <c r="I193" s="18" t="s">
        <v>169</v>
      </c>
      <c r="J193" s="11">
        <v>26</v>
      </c>
      <c r="K193" s="12">
        <v>58.274999999999999</v>
      </c>
      <c r="L193" s="12">
        <v>0.29380000000000001</v>
      </c>
      <c r="M193" s="12">
        <v>67</v>
      </c>
      <c r="N193" s="12">
        <v>198.36</v>
      </c>
      <c r="O193" s="12" t="s">
        <v>193</v>
      </c>
    </row>
    <row r="194" spans="9:16" x14ac:dyDescent="0.25">
      <c r="I194" s="18" t="s">
        <v>169</v>
      </c>
      <c r="J194" s="11">
        <v>27</v>
      </c>
      <c r="K194" s="12">
        <v>57.683300000000003</v>
      </c>
      <c r="L194" s="12">
        <v>0.29380000000000001</v>
      </c>
      <c r="M194" s="12">
        <v>67</v>
      </c>
      <c r="N194" s="12">
        <v>196.35</v>
      </c>
      <c r="O194" s="12" t="s">
        <v>193</v>
      </c>
    </row>
    <row r="195" spans="9:16" x14ac:dyDescent="0.25">
      <c r="I195" s="18" t="s">
        <v>169</v>
      </c>
      <c r="J195" s="11">
        <v>28</v>
      </c>
      <c r="K195" s="12">
        <v>58.191699999999997</v>
      </c>
      <c r="L195" s="12">
        <v>0.29380000000000001</v>
      </c>
      <c r="M195" s="12">
        <v>67</v>
      </c>
      <c r="N195" s="12">
        <v>198.08</v>
      </c>
      <c r="O195" s="12" t="s">
        <v>193</v>
      </c>
    </row>
    <row r="196" spans="9:16" x14ac:dyDescent="0.25">
      <c r="I196" s="18" t="s">
        <v>169</v>
      </c>
      <c r="J196" s="11">
        <v>29</v>
      </c>
      <c r="K196" s="12">
        <v>57.166699999999999</v>
      </c>
      <c r="L196" s="12">
        <v>0.29380000000000001</v>
      </c>
      <c r="M196" s="12">
        <v>67</v>
      </c>
      <c r="N196" s="12">
        <v>194.59</v>
      </c>
      <c r="O196" s="12" t="s">
        <v>193</v>
      </c>
    </row>
    <row r="197" spans="9:16" x14ac:dyDescent="0.25">
      <c r="I197" s="18" t="s">
        <v>169</v>
      </c>
      <c r="J197" s="11">
        <v>30</v>
      </c>
      <c r="K197" s="12">
        <v>57.825000000000003</v>
      </c>
      <c r="L197" s="12">
        <v>0.29380000000000001</v>
      </c>
      <c r="M197" s="12">
        <v>67</v>
      </c>
      <c r="N197" s="12">
        <v>196.83</v>
      </c>
      <c r="O197" s="12" t="s">
        <v>193</v>
      </c>
    </row>
    <row r="198" spans="9:16" x14ac:dyDescent="0.25">
      <c r="I198" s="18" t="s">
        <v>169</v>
      </c>
      <c r="J198" s="11">
        <v>31</v>
      </c>
      <c r="K198" s="12">
        <v>56.758299999999998</v>
      </c>
      <c r="L198" s="12">
        <v>0.29380000000000001</v>
      </c>
      <c r="M198" s="12">
        <v>67</v>
      </c>
      <c r="N198" s="12">
        <v>193.2</v>
      </c>
      <c r="O198" s="12" t="s">
        <v>193</v>
      </c>
    </row>
    <row r="199" spans="9:16" x14ac:dyDescent="0.25">
      <c r="I199" s="18" t="s">
        <v>169</v>
      </c>
      <c r="J199" s="11">
        <v>32</v>
      </c>
      <c r="K199" s="12">
        <v>57.2333</v>
      </c>
      <c r="L199" s="12">
        <v>0.29380000000000001</v>
      </c>
      <c r="M199" s="12">
        <v>67</v>
      </c>
      <c r="N199" s="12">
        <v>194.82</v>
      </c>
      <c r="O199" s="12" t="s">
        <v>193</v>
      </c>
    </row>
    <row r="200" spans="9:16" x14ac:dyDescent="0.25">
      <c r="I200" s="18" t="s">
        <v>169</v>
      </c>
      <c r="J200" s="11">
        <v>33</v>
      </c>
      <c r="K200" s="12">
        <v>57.475000000000001</v>
      </c>
      <c r="L200" s="12">
        <v>0.29380000000000001</v>
      </c>
      <c r="M200" s="12">
        <v>67</v>
      </c>
      <c r="N200" s="12">
        <v>195.64</v>
      </c>
      <c r="O200" s="12" t="s">
        <v>193</v>
      </c>
    </row>
    <row r="201" spans="9:16" x14ac:dyDescent="0.25">
      <c r="I201" s="18" t="s">
        <v>169</v>
      </c>
      <c r="J201" s="11">
        <v>34</v>
      </c>
      <c r="K201" s="12">
        <v>58.1083</v>
      </c>
      <c r="L201" s="12">
        <v>0.29380000000000001</v>
      </c>
      <c r="M201" s="12">
        <v>67</v>
      </c>
      <c r="N201" s="12">
        <v>197.79</v>
      </c>
      <c r="O201" s="12" t="s">
        <v>193</v>
      </c>
    </row>
    <row r="202" spans="9:16" x14ac:dyDescent="0.25">
      <c r="I202" s="18" t="s">
        <v>169</v>
      </c>
      <c r="J202" s="11">
        <v>35</v>
      </c>
      <c r="K202" s="12">
        <v>57.917200000000001</v>
      </c>
      <c r="L202" s="12">
        <v>0.34799999999999998</v>
      </c>
      <c r="M202" s="12">
        <v>67</v>
      </c>
      <c r="N202" s="12">
        <v>166.44</v>
      </c>
      <c r="O202" s="12" t="s">
        <v>193</v>
      </c>
    </row>
    <row r="203" spans="9:16" ht="15.75" thickBot="1" x14ac:dyDescent="0.3">
      <c r="I203" s="17"/>
    </row>
    <row r="204" spans="9:16" ht="15" customHeight="1" x14ac:dyDescent="0.25">
      <c r="I204" s="48" t="s">
        <v>223</v>
      </c>
      <c r="J204" s="49"/>
      <c r="K204" s="49"/>
      <c r="L204" s="49"/>
      <c r="M204" s="49"/>
      <c r="N204" s="49"/>
      <c r="O204" s="49"/>
      <c r="P204" s="49"/>
    </row>
    <row r="205" spans="9:16" ht="30" x14ac:dyDescent="0.25">
      <c r="I205" s="50" t="s">
        <v>215</v>
      </c>
      <c r="J205" s="51" t="s">
        <v>169</v>
      </c>
      <c r="K205" s="51" t="s">
        <v>224</v>
      </c>
      <c r="L205" s="51" t="s">
        <v>207</v>
      </c>
      <c r="M205" s="11" t="s">
        <v>219</v>
      </c>
      <c r="N205" s="51" t="s">
        <v>183</v>
      </c>
      <c r="O205" s="51" t="s">
        <v>220</v>
      </c>
      <c r="P205" s="51" t="s">
        <v>221</v>
      </c>
    </row>
    <row r="206" spans="9:16" x14ac:dyDescent="0.25">
      <c r="I206" s="50"/>
      <c r="J206" s="51"/>
      <c r="K206" s="51"/>
      <c r="L206" s="51"/>
      <c r="M206" s="11" t="s">
        <v>222</v>
      </c>
      <c r="N206" s="51"/>
      <c r="O206" s="51"/>
      <c r="P206" s="51"/>
    </row>
    <row r="207" spans="9:16" x14ac:dyDescent="0.25">
      <c r="I207" s="18" t="s">
        <v>169</v>
      </c>
      <c r="J207" s="11">
        <v>1</v>
      </c>
      <c r="K207" s="11">
        <v>2</v>
      </c>
      <c r="L207" s="12">
        <v>1.0333000000000001</v>
      </c>
      <c r="M207" s="12">
        <v>0.36809999999999998</v>
      </c>
      <c r="N207" s="12">
        <v>67</v>
      </c>
      <c r="O207" s="12">
        <v>2.81</v>
      </c>
      <c r="P207" s="12">
        <v>6.4999999999999997E-3</v>
      </c>
    </row>
    <row r="209" spans="9:11" x14ac:dyDescent="0.25">
      <c r="I209" s="14"/>
    </row>
    <row r="210" spans="9:11" ht="51" x14ac:dyDescent="0.25">
      <c r="I210" s="15" t="s">
        <v>228</v>
      </c>
    </row>
    <row r="211" spans="9:11" x14ac:dyDescent="0.25">
      <c r="I211" s="16"/>
    </row>
    <row r="212" spans="9:11" x14ac:dyDescent="0.25">
      <c r="I212" s="14" t="s">
        <v>143</v>
      </c>
    </row>
    <row r="213" spans="9:11" ht="15.75" thickBot="1" x14ac:dyDescent="0.3">
      <c r="I213" s="17"/>
    </row>
    <row r="214" spans="9:11" ht="30" customHeight="1" x14ac:dyDescent="0.25">
      <c r="I214" s="48" t="s">
        <v>144</v>
      </c>
      <c r="J214" s="49"/>
    </row>
    <row r="215" spans="9:11" ht="85.5" x14ac:dyDescent="0.25">
      <c r="I215" s="18" t="s">
        <v>145</v>
      </c>
      <c r="J215" s="12" t="s">
        <v>229</v>
      </c>
    </row>
    <row r="216" spans="9:11" ht="45" x14ac:dyDescent="0.25">
      <c r="I216" s="18" t="s">
        <v>147</v>
      </c>
      <c r="J216" s="12" t="s">
        <v>226</v>
      </c>
    </row>
    <row r="217" spans="9:11" ht="60" x14ac:dyDescent="0.25">
      <c r="I217" s="18" t="s">
        <v>149</v>
      </c>
      <c r="J217" s="12" t="s">
        <v>150</v>
      </c>
    </row>
    <row r="218" spans="9:11" ht="45" x14ac:dyDescent="0.25">
      <c r="I218" s="18" t="s">
        <v>151</v>
      </c>
      <c r="J218" s="12" t="s">
        <v>152</v>
      </c>
    </row>
    <row r="219" spans="9:11" ht="75" x14ac:dyDescent="0.25">
      <c r="I219" s="18" t="s">
        <v>153</v>
      </c>
      <c r="J219" s="12" t="s">
        <v>154</v>
      </c>
    </row>
    <row r="220" spans="9:11" ht="60" x14ac:dyDescent="0.25">
      <c r="I220" s="18" t="s">
        <v>155</v>
      </c>
      <c r="J220" s="12" t="s">
        <v>156</v>
      </c>
    </row>
    <row r="221" spans="9:11" ht="75" x14ac:dyDescent="0.25">
      <c r="I221" s="18" t="s">
        <v>157</v>
      </c>
      <c r="J221" s="12" t="s">
        <v>158</v>
      </c>
    </row>
    <row r="222" spans="9:11" ht="15.75" thickBot="1" x14ac:dyDescent="0.3">
      <c r="I222" s="17"/>
    </row>
    <row r="223" spans="9:11" ht="15" customHeight="1" x14ac:dyDescent="0.25">
      <c r="I223" s="48" t="s">
        <v>159</v>
      </c>
      <c r="J223" s="49"/>
      <c r="K223" s="49"/>
    </row>
    <row r="224" spans="9:11" x14ac:dyDescent="0.25">
      <c r="I224" s="18" t="s">
        <v>160</v>
      </c>
      <c r="J224" s="11" t="s">
        <v>161</v>
      </c>
      <c r="K224" s="11" t="s">
        <v>162</v>
      </c>
    </row>
    <row r="225" spans="9:11" ht="57" x14ac:dyDescent="0.25">
      <c r="I225" s="18" t="s">
        <v>163</v>
      </c>
      <c r="J225" s="12">
        <v>3</v>
      </c>
      <c r="K225" s="12" t="s">
        <v>230</v>
      </c>
    </row>
    <row r="226" spans="9:11" ht="28.5" x14ac:dyDescent="0.25">
      <c r="I226" s="18" t="s">
        <v>165</v>
      </c>
      <c r="J226" s="12">
        <v>7</v>
      </c>
      <c r="K226" s="12" t="s">
        <v>231</v>
      </c>
    </row>
    <row r="227" spans="9:11" x14ac:dyDescent="0.25">
      <c r="I227" s="18" t="s">
        <v>167</v>
      </c>
      <c r="J227" s="12">
        <v>4</v>
      </c>
      <c r="K227" s="12" t="s">
        <v>168</v>
      </c>
    </row>
    <row r="228" spans="9:11" ht="156.75" x14ac:dyDescent="0.25">
      <c r="I228" s="18" t="s">
        <v>169</v>
      </c>
      <c r="J228" s="12">
        <v>35</v>
      </c>
      <c r="K228" s="12" t="s">
        <v>170</v>
      </c>
    </row>
    <row r="229" spans="9:11" ht="15.75" thickBot="1" x14ac:dyDescent="0.3">
      <c r="I229" s="17"/>
    </row>
    <row r="230" spans="9:11" ht="15" customHeight="1" x14ac:dyDescent="0.25">
      <c r="I230" s="48" t="s">
        <v>171</v>
      </c>
      <c r="J230" s="49"/>
    </row>
    <row r="231" spans="9:11" ht="60" x14ac:dyDescent="0.25">
      <c r="I231" s="18" t="s">
        <v>172</v>
      </c>
      <c r="J231" s="12">
        <v>4</v>
      </c>
    </row>
    <row r="232" spans="9:11" ht="30" x14ac:dyDescent="0.25">
      <c r="I232" s="18" t="s">
        <v>173</v>
      </c>
      <c r="J232" s="12">
        <v>36</v>
      </c>
    </row>
    <row r="233" spans="9:11" ht="30" x14ac:dyDescent="0.25">
      <c r="I233" s="18" t="s">
        <v>174</v>
      </c>
      <c r="J233" s="12">
        <v>119</v>
      </c>
    </row>
    <row r="234" spans="9:11" ht="30" x14ac:dyDescent="0.25">
      <c r="I234" s="18" t="s">
        <v>175</v>
      </c>
      <c r="J234" s="12">
        <v>1</v>
      </c>
    </row>
    <row r="235" spans="9:11" ht="45" x14ac:dyDescent="0.25">
      <c r="I235" s="18" t="s">
        <v>176</v>
      </c>
      <c r="J235" s="12">
        <v>416</v>
      </c>
    </row>
    <row r="236" spans="9:11" ht="15.75" thickBot="1" x14ac:dyDescent="0.3">
      <c r="I236" s="17"/>
    </row>
    <row r="237" spans="9:11" ht="30" customHeight="1" x14ac:dyDescent="0.25">
      <c r="I237" s="48" t="s">
        <v>177</v>
      </c>
      <c r="J237" s="49"/>
    </row>
    <row r="238" spans="9:11" ht="75" x14ac:dyDescent="0.25">
      <c r="I238" s="18" t="s">
        <v>178</v>
      </c>
      <c r="J238" s="12">
        <v>416</v>
      </c>
    </row>
    <row r="239" spans="9:11" ht="75" x14ac:dyDescent="0.25">
      <c r="I239" s="18" t="s">
        <v>179</v>
      </c>
      <c r="J239" s="12">
        <v>416</v>
      </c>
    </row>
    <row r="240" spans="9:11" ht="90" x14ac:dyDescent="0.25">
      <c r="I240" s="18" t="s">
        <v>180</v>
      </c>
      <c r="J240" s="12">
        <v>0</v>
      </c>
    </row>
    <row r="241" spans="9:17" ht="15.75" thickBot="1" x14ac:dyDescent="0.3">
      <c r="I241" s="17"/>
    </row>
    <row r="242" spans="9:17" ht="15" customHeight="1" x14ac:dyDescent="0.25">
      <c r="I242" s="48" t="s">
        <v>181</v>
      </c>
      <c r="J242" s="49"/>
      <c r="K242" s="49"/>
      <c r="L242" s="49"/>
      <c r="M242" s="49"/>
      <c r="N242" s="49"/>
      <c r="O242" s="49"/>
      <c r="P242" s="49"/>
      <c r="Q242" s="49"/>
    </row>
    <row r="243" spans="9:17" ht="60" x14ac:dyDescent="0.25">
      <c r="I243" s="18" t="s">
        <v>182</v>
      </c>
      <c r="J243" s="11" t="s">
        <v>183</v>
      </c>
      <c r="K243" s="11" t="s">
        <v>184</v>
      </c>
      <c r="L243" s="11" t="s">
        <v>185</v>
      </c>
      <c r="M243" s="11" t="s">
        <v>186</v>
      </c>
      <c r="N243" s="11" t="s">
        <v>187</v>
      </c>
      <c r="O243" s="11" t="s">
        <v>188</v>
      </c>
      <c r="P243" s="11" t="s">
        <v>189</v>
      </c>
      <c r="Q243" s="11" t="s">
        <v>190</v>
      </c>
    </row>
    <row r="244" spans="9:17" ht="71.25" x14ac:dyDescent="0.25">
      <c r="I244" s="18" t="s">
        <v>169</v>
      </c>
      <c r="J244" s="12">
        <v>34</v>
      </c>
      <c r="K244" s="12">
        <v>50815</v>
      </c>
      <c r="L244" s="12">
        <v>1494.565175</v>
      </c>
      <c r="M244" s="12" t="s">
        <v>232</v>
      </c>
      <c r="N244" s="12" t="s">
        <v>233</v>
      </c>
      <c r="O244" s="12">
        <v>67</v>
      </c>
      <c r="P244" s="12">
        <v>3.25</v>
      </c>
      <c r="Q244" s="12" t="s">
        <v>193</v>
      </c>
    </row>
    <row r="245" spans="9:17" ht="142.5" x14ac:dyDescent="0.25">
      <c r="I245" s="18" t="s">
        <v>163</v>
      </c>
      <c r="J245" s="12">
        <v>2</v>
      </c>
      <c r="K245" s="12">
        <v>169679</v>
      </c>
      <c r="L245" s="12">
        <v>84840</v>
      </c>
      <c r="M245" s="12" t="s">
        <v>234</v>
      </c>
      <c r="N245" s="12" t="s">
        <v>235</v>
      </c>
      <c r="O245" s="12">
        <v>13.581</v>
      </c>
      <c r="P245" s="12">
        <v>185.11</v>
      </c>
      <c r="Q245" s="12" t="s">
        <v>193</v>
      </c>
    </row>
    <row r="246" spans="9:17" ht="71.25" x14ac:dyDescent="0.25">
      <c r="I246" s="18" t="s">
        <v>196</v>
      </c>
      <c r="J246" s="12">
        <v>9</v>
      </c>
      <c r="K246" s="12">
        <v>2966.332656</v>
      </c>
      <c r="L246" s="12">
        <v>329.59251699999999</v>
      </c>
      <c r="M246" s="12" t="s">
        <v>236</v>
      </c>
      <c r="N246" s="12" t="s">
        <v>198</v>
      </c>
      <c r="O246" s="12">
        <v>303</v>
      </c>
      <c r="P246" s="12">
        <v>1</v>
      </c>
      <c r="Q246" s="12">
        <v>0.44350000000000001</v>
      </c>
    </row>
    <row r="247" spans="9:17" ht="57" x14ac:dyDescent="0.25">
      <c r="I247" s="18" t="s">
        <v>199</v>
      </c>
      <c r="J247" s="12">
        <v>67</v>
      </c>
      <c r="K247" s="12">
        <v>30802</v>
      </c>
      <c r="L247" s="12">
        <v>459.73320899999999</v>
      </c>
      <c r="M247" s="12" t="s">
        <v>237</v>
      </c>
      <c r="N247" s="12" t="s">
        <v>198</v>
      </c>
      <c r="O247" s="12">
        <v>303</v>
      </c>
      <c r="P247" s="12">
        <v>1.39</v>
      </c>
      <c r="Q247" s="12">
        <v>3.4599999999999999E-2</v>
      </c>
    </row>
    <row r="248" spans="9:17" ht="30" x14ac:dyDescent="0.25">
      <c r="I248" s="18" t="s">
        <v>201</v>
      </c>
      <c r="J248" s="12">
        <v>303</v>
      </c>
      <c r="K248" s="12">
        <v>100295</v>
      </c>
      <c r="L248" s="12">
        <v>331.00581499999998</v>
      </c>
      <c r="M248" s="12" t="s">
        <v>202</v>
      </c>
      <c r="N248" s="12" t="s">
        <v>203</v>
      </c>
      <c r="O248" s="12" t="s">
        <v>203</v>
      </c>
      <c r="P248" s="12" t="s">
        <v>203</v>
      </c>
      <c r="Q248" s="12" t="s">
        <v>203</v>
      </c>
    </row>
    <row r="249" spans="9:17" x14ac:dyDescent="0.25">
      <c r="I249" s="17"/>
    </row>
    <row r="250" spans="9:17" x14ac:dyDescent="0.25">
      <c r="I250" s="17"/>
    </row>
    <row r="251" spans="9:17" ht="76.5" x14ac:dyDescent="0.25">
      <c r="I251" s="19" t="s">
        <v>204</v>
      </c>
    </row>
    <row r="252" spans="9:17" ht="15.75" thickBot="1" x14ac:dyDescent="0.3">
      <c r="I252" s="17"/>
    </row>
    <row r="253" spans="9:17" ht="45" customHeight="1" x14ac:dyDescent="0.25">
      <c r="I253" s="48" t="s">
        <v>205</v>
      </c>
      <c r="J253" s="49"/>
    </row>
    <row r="254" spans="9:17" ht="30" x14ac:dyDescent="0.25">
      <c r="I254" s="18" t="s">
        <v>206</v>
      </c>
      <c r="J254" s="11" t="s">
        <v>207</v>
      </c>
    </row>
    <row r="255" spans="9:17" x14ac:dyDescent="0.25">
      <c r="I255" s="18" t="s">
        <v>163</v>
      </c>
      <c r="J255" s="12">
        <v>611.46</v>
      </c>
    </row>
    <row r="256" spans="9:17" ht="30" x14ac:dyDescent="0.25">
      <c r="I256" s="18" t="s">
        <v>196</v>
      </c>
      <c r="J256" s="20">
        <v>-4.0770000000000001E-2</v>
      </c>
    </row>
    <row r="257" spans="9:15" ht="30" x14ac:dyDescent="0.25">
      <c r="I257" s="18" t="s">
        <v>199</v>
      </c>
      <c r="J257" s="12">
        <v>32.181800000000003</v>
      </c>
    </row>
    <row r="258" spans="9:15" ht="30" x14ac:dyDescent="0.25">
      <c r="I258" s="18" t="s">
        <v>201</v>
      </c>
      <c r="J258" s="12">
        <v>331.01</v>
      </c>
    </row>
    <row r="259" spans="9:15" ht="15.75" thickBot="1" x14ac:dyDescent="0.3">
      <c r="I259" s="17"/>
    </row>
    <row r="260" spans="9:15" ht="15" customHeight="1" x14ac:dyDescent="0.25">
      <c r="I260" s="48" t="s">
        <v>208</v>
      </c>
      <c r="J260" s="49"/>
    </row>
    <row r="261" spans="9:15" ht="60" x14ac:dyDescent="0.25">
      <c r="I261" s="18" t="s">
        <v>209</v>
      </c>
      <c r="J261" s="12" t="s">
        <v>241</v>
      </c>
    </row>
    <row r="262" spans="9:15" ht="60" x14ac:dyDescent="0.25">
      <c r="I262" s="18" t="s">
        <v>211</v>
      </c>
      <c r="J262" s="12">
        <v>3419.5</v>
      </c>
    </row>
    <row r="263" spans="9:15" ht="60" x14ac:dyDescent="0.25">
      <c r="I263" s="18" t="s">
        <v>212</v>
      </c>
      <c r="J263" s="12">
        <v>3419.6</v>
      </c>
    </row>
    <row r="264" spans="9:15" ht="60" x14ac:dyDescent="0.25">
      <c r="I264" s="18" t="s">
        <v>213</v>
      </c>
      <c r="J264" s="12">
        <v>3415.9</v>
      </c>
    </row>
    <row r="265" spans="9:15" ht="15.75" thickBot="1" x14ac:dyDescent="0.3">
      <c r="I265" s="17"/>
    </row>
    <row r="266" spans="9:15" ht="15" customHeight="1" x14ac:dyDescent="0.25">
      <c r="I266" s="48" t="s">
        <v>214</v>
      </c>
      <c r="J266" s="49"/>
      <c r="K266" s="49"/>
      <c r="L266" s="49"/>
      <c r="M266" s="49"/>
    </row>
    <row r="267" spans="9:15" x14ac:dyDescent="0.25">
      <c r="I267" s="18" t="s">
        <v>215</v>
      </c>
      <c r="J267" s="11" t="s">
        <v>216</v>
      </c>
      <c r="K267" s="11" t="s">
        <v>217</v>
      </c>
      <c r="L267" s="11" t="s">
        <v>189</v>
      </c>
      <c r="M267" s="11" t="s">
        <v>190</v>
      </c>
    </row>
    <row r="268" spans="9:15" x14ac:dyDescent="0.25">
      <c r="I268" s="18" t="s">
        <v>169</v>
      </c>
      <c r="J268" s="12">
        <v>34</v>
      </c>
      <c r="K268" s="12">
        <v>67</v>
      </c>
      <c r="L268" s="12">
        <v>3.25</v>
      </c>
      <c r="M268" s="12" t="s">
        <v>193</v>
      </c>
    </row>
    <row r="269" spans="9:15" ht="15.75" thickBot="1" x14ac:dyDescent="0.3">
      <c r="I269" s="17"/>
    </row>
    <row r="270" spans="9:15" ht="15" customHeight="1" x14ac:dyDescent="0.25">
      <c r="I270" s="48" t="s">
        <v>218</v>
      </c>
      <c r="J270" s="49"/>
      <c r="K270" s="49"/>
      <c r="L270" s="49"/>
      <c r="M270" s="49"/>
      <c r="N270" s="49"/>
      <c r="O270" s="49"/>
    </row>
    <row r="271" spans="9:15" ht="30" x14ac:dyDescent="0.25">
      <c r="I271" s="50" t="s">
        <v>215</v>
      </c>
      <c r="J271" s="51" t="s">
        <v>169</v>
      </c>
      <c r="K271" s="51" t="s">
        <v>207</v>
      </c>
      <c r="L271" s="11" t="s">
        <v>219</v>
      </c>
      <c r="M271" s="51" t="s">
        <v>183</v>
      </c>
      <c r="N271" s="51" t="s">
        <v>220</v>
      </c>
      <c r="O271" s="51" t="s">
        <v>221</v>
      </c>
    </row>
    <row r="272" spans="9:15" x14ac:dyDescent="0.25">
      <c r="I272" s="50"/>
      <c r="J272" s="51"/>
      <c r="K272" s="51"/>
      <c r="L272" s="11" t="s">
        <v>222</v>
      </c>
      <c r="M272" s="51"/>
      <c r="N272" s="51"/>
      <c r="O272" s="51"/>
    </row>
    <row r="273" spans="9:15" x14ac:dyDescent="0.25">
      <c r="I273" s="18" t="s">
        <v>169</v>
      </c>
      <c r="J273" s="11">
        <v>1</v>
      </c>
      <c r="K273" s="12">
        <v>236.17</v>
      </c>
      <c r="L273" s="12">
        <v>15.5604</v>
      </c>
      <c r="M273" s="12">
        <v>67</v>
      </c>
      <c r="N273" s="12">
        <v>15.18</v>
      </c>
      <c r="O273" s="12" t="s">
        <v>193</v>
      </c>
    </row>
    <row r="274" spans="9:15" x14ac:dyDescent="0.25">
      <c r="I274" s="18" t="s">
        <v>169</v>
      </c>
      <c r="J274" s="11">
        <v>2</v>
      </c>
      <c r="K274" s="12">
        <v>226.72</v>
      </c>
      <c r="L274" s="12">
        <v>15.5604</v>
      </c>
      <c r="M274" s="12">
        <v>67</v>
      </c>
      <c r="N274" s="12">
        <v>14.57</v>
      </c>
      <c r="O274" s="12" t="s">
        <v>193</v>
      </c>
    </row>
    <row r="275" spans="9:15" x14ac:dyDescent="0.25">
      <c r="I275" s="18" t="s">
        <v>169</v>
      </c>
      <c r="J275" s="11">
        <v>3</v>
      </c>
      <c r="K275" s="12">
        <v>228.62</v>
      </c>
      <c r="L275" s="12">
        <v>15.5604</v>
      </c>
      <c r="M275" s="12">
        <v>67</v>
      </c>
      <c r="N275" s="12">
        <v>14.69</v>
      </c>
      <c r="O275" s="12" t="s">
        <v>193</v>
      </c>
    </row>
    <row r="276" spans="9:15" x14ac:dyDescent="0.25">
      <c r="I276" s="18" t="s">
        <v>169</v>
      </c>
      <c r="J276" s="11">
        <v>4</v>
      </c>
      <c r="K276" s="12">
        <v>237.76</v>
      </c>
      <c r="L276" s="12">
        <v>15.5604</v>
      </c>
      <c r="M276" s="12">
        <v>67</v>
      </c>
      <c r="N276" s="12">
        <v>15.28</v>
      </c>
      <c r="O276" s="12" t="s">
        <v>193</v>
      </c>
    </row>
    <row r="277" spans="9:15" x14ac:dyDescent="0.25">
      <c r="I277" s="18" t="s">
        <v>169</v>
      </c>
      <c r="J277" s="11">
        <v>5</v>
      </c>
      <c r="K277" s="12">
        <v>209.93</v>
      </c>
      <c r="L277" s="12">
        <v>15.5604</v>
      </c>
      <c r="M277" s="12">
        <v>67</v>
      </c>
      <c r="N277" s="12">
        <v>13.49</v>
      </c>
      <c r="O277" s="12" t="s">
        <v>193</v>
      </c>
    </row>
    <row r="278" spans="9:15" x14ac:dyDescent="0.25">
      <c r="I278" s="18" t="s">
        <v>169</v>
      </c>
      <c r="J278" s="11">
        <v>6</v>
      </c>
      <c r="K278" s="12">
        <v>221.59</v>
      </c>
      <c r="L278" s="12">
        <v>15.5604</v>
      </c>
      <c r="M278" s="12">
        <v>67</v>
      </c>
      <c r="N278" s="12">
        <v>14.24</v>
      </c>
      <c r="O278" s="12" t="s">
        <v>193</v>
      </c>
    </row>
    <row r="279" spans="9:15" x14ac:dyDescent="0.25">
      <c r="I279" s="18" t="s">
        <v>169</v>
      </c>
      <c r="J279" s="11">
        <v>7</v>
      </c>
      <c r="K279" s="12">
        <v>225.79</v>
      </c>
      <c r="L279" s="12">
        <v>15.5604</v>
      </c>
      <c r="M279" s="12">
        <v>67</v>
      </c>
      <c r="N279" s="12">
        <v>14.51</v>
      </c>
      <c r="O279" s="12" t="s">
        <v>193</v>
      </c>
    </row>
    <row r="280" spans="9:15" x14ac:dyDescent="0.25">
      <c r="I280" s="18" t="s">
        <v>169</v>
      </c>
      <c r="J280" s="11">
        <v>8</v>
      </c>
      <c r="K280" s="12">
        <v>239.9</v>
      </c>
      <c r="L280" s="12">
        <v>15.5604</v>
      </c>
      <c r="M280" s="12">
        <v>67</v>
      </c>
      <c r="N280" s="12">
        <v>15.42</v>
      </c>
      <c r="O280" s="12" t="s">
        <v>193</v>
      </c>
    </row>
    <row r="281" spans="9:15" x14ac:dyDescent="0.25">
      <c r="I281" s="18" t="s">
        <v>169</v>
      </c>
      <c r="J281" s="11">
        <v>9</v>
      </c>
      <c r="K281" s="12">
        <v>213.62</v>
      </c>
      <c r="L281" s="12">
        <v>15.5604</v>
      </c>
      <c r="M281" s="12">
        <v>67</v>
      </c>
      <c r="N281" s="12">
        <v>13.73</v>
      </c>
      <c r="O281" s="12" t="s">
        <v>193</v>
      </c>
    </row>
    <row r="282" spans="9:15" x14ac:dyDescent="0.25">
      <c r="I282" s="18" t="s">
        <v>169</v>
      </c>
      <c r="J282" s="11">
        <v>10</v>
      </c>
      <c r="K282" s="12">
        <v>210.79</v>
      </c>
      <c r="L282" s="12">
        <v>15.5604</v>
      </c>
      <c r="M282" s="12">
        <v>67</v>
      </c>
      <c r="N282" s="12">
        <v>13.55</v>
      </c>
      <c r="O282" s="12" t="s">
        <v>193</v>
      </c>
    </row>
    <row r="283" spans="9:15" x14ac:dyDescent="0.25">
      <c r="I283" s="18" t="s">
        <v>169</v>
      </c>
      <c r="J283" s="11">
        <v>11</v>
      </c>
      <c r="K283" s="12">
        <v>225.57</v>
      </c>
      <c r="L283" s="12">
        <v>15.5604</v>
      </c>
      <c r="M283" s="12">
        <v>67</v>
      </c>
      <c r="N283" s="12">
        <v>14.5</v>
      </c>
      <c r="O283" s="12" t="s">
        <v>193</v>
      </c>
    </row>
    <row r="284" spans="9:15" x14ac:dyDescent="0.25">
      <c r="I284" s="18" t="s">
        <v>169</v>
      </c>
      <c r="J284" s="11">
        <v>12</v>
      </c>
      <c r="K284" s="12">
        <v>232.78</v>
      </c>
      <c r="L284" s="12">
        <v>15.5604</v>
      </c>
      <c r="M284" s="12">
        <v>67</v>
      </c>
      <c r="N284" s="12">
        <v>14.96</v>
      </c>
      <c r="O284" s="12" t="s">
        <v>193</v>
      </c>
    </row>
    <row r="285" spans="9:15" x14ac:dyDescent="0.25">
      <c r="I285" s="18" t="s">
        <v>169</v>
      </c>
      <c r="J285" s="11">
        <v>13</v>
      </c>
      <c r="K285" s="12">
        <v>235.58</v>
      </c>
      <c r="L285" s="12">
        <v>15.5604</v>
      </c>
      <c r="M285" s="12">
        <v>67</v>
      </c>
      <c r="N285" s="12">
        <v>15.14</v>
      </c>
      <c r="O285" s="12" t="s">
        <v>193</v>
      </c>
    </row>
    <row r="286" spans="9:15" x14ac:dyDescent="0.25">
      <c r="I286" s="18" t="s">
        <v>169</v>
      </c>
      <c r="J286" s="11">
        <v>14</v>
      </c>
      <c r="K286" s="12">
        <v>220.35</v>
      </c>
      <c r="L286" s="12">
        <v>15.5604</v>
      </c>
      <c r="M286" s="12">
        <v>67</v>
      </c>
      <c r="N286" s="12">
        <v>14.16</v>
      </c>
      <c r="O286" s="12" t="s">
        <v>193</v>
      </c>
    </row>
    <row r="287" spans="9:15" x14ac:dyDescent="0.25">
      <c r="I287" s="18" t="s">
        <v>169</v>
      </c>
      <c r="J287" s="11">
        <v>15</v>
      </c>
      <c r="K287" s="12">
        <v>223.22</v>
      </c>
      <c r="L287" s="12">
        <v>15.5604</v>
      </c>
      <c r="M287" s="12">
        <v>67</v>
      </c>
      <c r="N287" s="12">
        <v>14.35</v>
      </c>
      <c r="O287" s="12" t="s">
        <v>193</v>
      </c>
    </row>
    <row r="288" spans="9:15" x14ac:dyDescent="0.25">
      <c r="I288" s="18" t="s">
        <v>169</v>
      </c>
      <c r="J288" s="11">
        <v>16</v>
      </c>
      <c r="K288" s="12">
        <v>233.39</v>
      </c>
      <c r="L288" s="12">
        <v>15.5604</v>
      </c>
      <c r="M288" s="12">
        <v>67</v>
      </c>
      <c r="N288" s="12">
        <v>15</v>
      </c>
      <c r="O288" s="12" t="s">
        <v>193</v>
      </c>
    </row>
    <row r="289" spans="9:15" x14ac:dyDescent="0.25">
      <c r="I289" s="18" t="s">
        <v>169</v>
      </c>
      <c r="J289" s="11">
        <v>17</v>
      </c>
      <c r="K289" s="12">
        <v>219.63</v>
      </c>
      <c r="L289" s="12">
        <v>15.5604</v>
      </c>
      <c r="M289" s="12">
        <v>67</v>
      </c>
      <c r="N289" s="12">
        <v>14.11</v>
      </c>
      <c r="O289" s="12" t="s">
        <v>193</v>
      </c>
    </row>
    <row r="290" spans="9:15" x14ac:dyDescent="0.25">
      <c r="I290" s="18" t="s">
        <v>169</v>
      </c>
      <c r="J290" s="11">
        <v>18</v>
      </c>
      <c r="K290" s="12">
        <v>219.43</v>
      </c>
      <c r="L290" s="12">
        <v>15.5604</v>
      </c>
      <c r="M290" s="12">
        <v>67</v>
      </c>
      <c r="N290" s="12">
        <v>14.1</v>
      </c>
      <c r="O290" s="12" t="s">
        <v>193</v>
      </c>
    </row>
    <row r="291" spans="9:15" x14ac:dyDescent="0.25">
      <c r="I291" s="18" t="s">
        <v>169</v>
      </c>
      <c r="J291" s="11">
        <v>19</v>
      </c>
      <c r="K291" s="12">
        <v>235.18</v>
      </c>
      <c r="L291" s="12">
        <v>15.5604</v>
      </c>
      <c r="M291" s="12">
        <v>67</v>
      </c>
      <c r="N291" s="12">
        <v>15.11</v>
      </c>
      <c r="O291" s="12" t="s">
        <v>193</v>
      </c>
    </row>
    <row r="292" spans="9:15" x14ac:dyDescent="0.25">
      <c r="I292" s="18" t="s">
        <v>169</v>
      </c>
      <c r="J292" s="11">
        <v>20</v>
      </c>
      <c r="K292" s="12">
        <v>230.18</v>
      </c>
      <c r="L292" s="12">
        <v>15.5604</v>
      </c>
      <c r="M292" s="12">
        <v>67</v>
      </c>
      <c r="N292" s="12">
        <v>14.79</v>
      </c>
      <c r="O292" s="12" t="s">
        <v>193</v>
      </c>
    </row>
    <row r="293" spans="9:15" x14ac:dyDescent="0.25">
      <c r="I293" s="18" t="s">
        <v>169</v>
      </c>
      <c r="J293" s="11">
        <v>21</v>
      </c>
      <c r="K293" s="12">
        <v>236.22</v>
      </c>
      <c r="L293" s="12">
        <v>15.5604</v>
      </c>
      <c r="M293" s="12">
        <v>67</v>
      </c>
      <c r="N293" s="12">
        <v>15.18</v>
      </c>
      <c r="O293" s="12" t="s">
        <v>193</v>
      </c>
    </row>
    <row r="294" spans="9:15" x14ac:dyDescent="0.25">
      <c r="I294" s="18" t="s">
        <v>169</v>
      </c>
      <c r="J294" s="11">
        <v>22</v>
      </c>
      <c r="K294" s="12">
        <v>199.55</v>
      </c>
      <c r="L294" s="12">
        <v>15.5604</v>
      </c>
      <c r="M294" s="12">
        <v>67</v>
      </c>
      <c r="N294" s="12">
        <v>12.82</v>
      </c>
      <c r="O294" s="12" t="s">
        <v>193</v>
      </c>
    </row>
    <row r="295" spans="9:15" x14ac:dyDescent="0.25">
      <c r="I295" s="18" t="s">
        <v>169</v>
      </c>
      <c r="J295" s="11">
        <v>23</v>
      </c>
      <c r="K295" s="12">
        <v>215.29</v>
      </c>
      <c r="L295" s="12">
        <v>15.5604</v>
      </c>
      <c r="M295" s="12">
        <v>67</v>
      </c>
      <c r="N295" s="12">
        <v>13.84</v>
      </c>
      <c r="O295" s="12" t="s">
        <v>193</v>
      </c>
    </row>
    <row r="296" spans="9:15" x14ac:dyDescent="0.25">
      <c r="I296" s="18" t="s">
        <v>169</v>
      </c>
      <c r="J296" s="11">
        <v>24</v>
      </c>
      <c r="K296" s="12">
        <v>208.22</v>
      </c>
      <c r="L296" s="12">
        <v>15.5604</v>
      </c>
      <c r="M296" s="12">
        <v>67</v>
      </c>
      <c r="N296" s="12">
        <v>13.38</v>
      </c>
      <c r="O296" s="12" t="s">
        <v>193</v>
      </c>
    </row>
    <row r="297" spans="9:15" x14ac:dyDescent="0.25">
      <c r="I297" s="18" t="s">
        <v>169</v>
      </c>
      <c r="J297" s="11">
        <v>25</v>
      </c>
      <c r="K297" s="12">
        <v>210.27</v>
      </c>
      <c r="L297" s="12">
        <v>15.5604</v>
      </c>
      <c r="M297" s="12">
        <v>67</v>
      </c>
      <c r="N297" s="12">
        <v>13.51</v>
      </c>
      <c r="O297" s="12" t="s">
        <v>193</v>
      </c>
    </row>
    <row r="298" spans="9:15" x14ac:dyDescent="0.25">
      <c r="I298" s="18" t="s">
        <v>169</v>
      </c>
      <c r="J298" s="11">
        <v>26</v>
      </c>
      <c r="K298" s="12">
        <v>230.71</v>
      </c>
      <c r="L298" s="12">
        <v>15.5604</v>
      </c>
      <c r="M298" s="12">
        <v>67</v>
      </c>
      <c r="N298" s="12">
        <v>14.83</v>
      </c>
      <c r="O298" s="12" t="s">
        <v>193</v>
      </c>
    </row>
    <row r="299" spans="9:15" x14ac:dyDescent="0.25">
      <c r="I299" s="18" t="s">
        <v>169</v>
      </c>
      <c r="J299" s="11">
        <v>27</v>
      </c>
      <c r="K299" s="12">
        <v>224.36</v>
      </c>
      <c r="L299" s="12">
        <v>15.5604</v>
      </c>
      <c r="M299" s="12">
        <v>67</v>
      </c>
      <c r="N299" s="12">
        <v>14.42</v>
      </c>
      <c r="O299" s="12" t="s">
        <v>193</v>
      </c>
    </row>
    <row r="300" spans="9:15" x14ac:dyDescent="0.25">
      <c r="I300" s="18" t="s">
        <v>169</v>
      </c>
      <c r="J300" s="11">
        <v>28</v>
      </c>
      <c r="K300" s="12">
        <v>209.14</v>
      </c>
      <c r="L300" s="12">
        <v>15.5604</v>
      </c>
      <c r="M300" s="12">
        <v>67</v>
      </c>
      <c r="N300" s="12">
        <v>13.44</v>
      </c>
      <c r="O300" s="12" t="s">
        <v>193</v>
      </c>
    </row>
    <row r="301" spans="9:15" x14ac:dyDescent="0.25">
      <c r="I301" s="18" t="s">
        <v>169</v>
      </c>
      <c r="J301" s="11">
        <v>29</v>
      </c>
      <c r="K301" s="12">
        <v>213.43</v>
      </c>
      <c r="L301" s="12">
        <v>15.5604</v>
      </c>
      <c r="M301" s="12">
        <v>67</v>
      </c>
      <c r="N301" s="12">
        <v>13.72</v>
      </c>
      <c r="O301" s="12" t="s">
        <v>193</v>
      </c>
    </row>
    <row r="302" spans="9:15" x14ac:dyDescent="0.25">
      <c r="I302" s="18" t="s">
        <v>169</v>
      </c>
      <c r="J302" s="11">
        <v>30</v>
      </c>
      <c r="K302" s="12">
        <v>235.41</v>
      </c>
      <c r="L302" s="12">
        <v>15.5604</v>
      </c>
      <c r="M302" s="12">
        <v>67</v>
      </c>
      <c r="N302" s="12">
        <v>15.13</v>
      </c>
      <c r="O302" s="12" t="s">
        <v>193</v>
      </c>
    </row>
    <row r="303" spans="9:15" x14ac:dyDescent="0.25">
      <c r="I303" s="18" t="s">
        <v>169</v>
      </c>
      <c r="J303" s="11">
        <v>31</v>
      </c>
      <c r="K303" s="12">
        <v>244.26</v>
      </c>
      <c r="L303" s="12">
        <v>15.5604</v>
      </c>
      <c r="M303" s="12">
        <v>67</v>
      </c>
      <c r="N303" s="12">
        <v>15.7</v>
      </c>
      <c r="O303" s="12" t="s">
        <v>193</v>
      </c>
    </row>
    <row r="304" spans="9:15" x14ac:dyDescent="0.25">
      <c r="I304" s="18" t="s">
        <v>169</v>
      </c>
      <c r="J304" s="11">
        <v>32</v>
      </c>
      <c r="K304" s="12">
        <v>232.16</v>
      </c>
      <c r="L304" s="12">
        <v>15.5604</v>
      </c>
      <c r="M304" s="12">
        <v>67</v>
      </c>
      <c r="N304" s="12">
        <v>14.92</v>
      </c>
      <c r="O304" s="12" t="s">
        <v>193</v>
      </c>
    </row>
    <row r="305" spans="9:16" x14ac:dyDescent="0.25">
      <c r="I305" s="18" t="s">
        <v>169</v>
      </c>
      <c r="J305" s="11">
        <v>33</v>
      </c>
      <c r="K305" s="12">
        <v>206.36</v>
      </c>
      <c r="L305" s="12">
        <v>15.5604</v>
      </c>
      <c r="M305" s="12">
        <v>67</v>
      </c>
      <c r="N305" s="12">
        <v>13.26</v>
      </c>
      <c r="O305" s="12" t="s">
        <v>193</v>
      </c>
    </row>
    <row r="306" spans="9:16" x14ac:dyDescent="0.25">
      <c r="I306" s="18" t="s">
        <v>169</v>
      </c>
      <c r="J306" s="11">
        <v>34</v>
      </c>
      <c r="K306" s="12">
        <v>217.77</v>
      </c>
      <c r="L306" s="12">
        <v>15.5604</v>
      </c>
      <c r="M306" s="12">
        <v>67</v>
      </c>
      <c r="N306" s="12">
        <v>14</v>
      </c>
      <c r="O306" s="12" t="s">
        <v>193</v>
      </c>
    </row>
    <row r="307" spans="9:16" x14ac:dyDescent="0.25">
      <c r="I307" s="18" t="s">
        <v>169</v>
      </c>
      <c r="J307" s="11">
        <v>35</v>
      </c>
      <c r="K307" s="12">
        <v>219.2</v>
      </c>
      <c r="L307" s="12">
        <v>16.1816</v>
      </c>
      <c r="M307" s="12">
        <v>67</v>
      </c>
      <c r="N307" s="12">
        <v>13.55</v>
      </c>
      <c r="O307" s="12" t="s">
        <v>193</v>
      </c>
    </row>
    <row r="308" spans="9:16" ht="15.75" thickBot="1" x14ac:dyDescent="0.3">
      <c r="I308" s="17"/>
    </row>
    <row r="309" spans="9:16" ht="15" customHeight="1" x14ac:dyDescent="0.25">
      <c r="I309" s="48" t="s">
        <v>223</v>
      </c>
      <c r="J309" s="49"/>
      <c r="K309" s="49"/>
      <c r="L309" s="49"/>
      <c r="M309" s="49"/>
      <c r="N309" s="49"/>
      <c r="O309" s="49"/>
      <c r="P309" s="49"/>
    </row>
    <row r="310" spans="9:16" ht="30" x14ac:dyDescent="0.25">
      <c r="I310" s="50" t="s">
        <v>215</v>
      </c>
      <c r="J310" s="51" t="s">
        <v>169</v>
      </c>
      <c r="K310" s="51" t="s">
        <v>224</v>
      </c>
      <c r="L310" s="51" t="s">
        <v>207</v>
      </c>
      <c r="M310" s="11" t="s">
        <v>219</v>
      </c>
      <c r="N310" s="51" t="s">
        <v>183</v>
      </c>
      <c r="O310" s="51" t="s">
        <v>220</v>
      </c>
      <c r="P310" s="51" t="s">
        <v>221</v>
      </c>
    </row>
    <row r="311" spans="9:16" x14ac:dyDescent="0.25">
      <c r="I311" s="50"/>
      <c r="J311" s="51"/>
      <c r="K311" s="51"/>
      <c r="L311" s="51"/>
      <c r="M311" s="11" t="s">
        <v>222</v>
      </c>
      <c r="N311" s="51"/>
      <c r="O311" s="51"/>
      <c r="P311" s="51"/>
    </row>
    <row r="312" spans="9:16" x14ac:dyDescent="0.25">
      <c r="I312" s="18" t="s">
        <v>169</v>
      </c>
      <c r="J312" s="11">
        <v>1</v>
      </c>
      <c r="K312" s="11">
        <v>2</v>
      </c>
      <c r="L312" s="12">
        <v>9.4484999999999992</v>
      </c>
      <c r="M312" s="12">
        <v>8.7533999999999992</v>
      </c>
      <c r="N312" s="12">
        <v>67</v>
      </c>
      <c r="O312" s="12">
        <v>1.08</v>
      </c>
      <c r="P312" s="12">
        <v>0.2843</v>
      </c>
    </row>
    <row r="313" spans="9:16" x14ac:dyDescent="0.25">
      <c r="I313" s="18" t="s">
        <v>169</v>
      </c>
      <c r="J313" s="11">
        <v>1</v>
      </c>
      <c r="K313" s="11">
        <v>3</v>
      </c>
      <c r="L313" s="12">
        <v>7.5498000000000003</v>
      </c>
      <c r="M313" s="12">
        <v>8.7533999999999992</v>
      </c>
      <c r="N313" s="12">
        <v>67</v>
      </c>
      <c r="O313" s="12">
        <v>0.86</v>
      </c>
      <c r="P313" s="12">
        <v>0.39150000000000001</v>
      </c>
    </row>
    <row r="314" spans="9:16" x14ac:dyDescent="0.25">
      <c r="I314" s="18" t="s">
        <v>169</v>
      </c>
      <c r="J314" s="11">
        <v>1</v>
      </c>
      <c r="K314" s="11">
        <v>4</v>
      </c>
      <c r="L314" s="20">
        <v>-1.5904</v>
      </c>
      <c r="M314" s="12">
        <v>8.7533999999999992</v>
      </c>
      <c r="N314" s="12">
        <v>67</v>
      </c>
      <c r="O314" s="20">
        <v>-0.18</v>
      </c>
      <c r="P314" s="12">
        <v>0.85640000000000005</v>
      </c>
    </row>
    <row r="315" spans="9:16" x14ac:dyDescent="0.25">
      <c r="I315" s="18" t="s">
        <v>169</v>
      </c>
      <c r="J315" s="11">
        <v>1</v>
      </c>
      <c r="K315" s="11">
        <v>5</v>
      </c>
      <c r="L315" s="12">
        <v>26.234400000000001</v>
      </c>
      <c r="M315" s="12">
        <v>8.7533999999999992</v>
      </c>
      <c r="N315" s="12">
        <v>67</v>
      </c>
      <c r="O315" s="12">
        <v>3</v>
      </c>
      <c r="P315" s="12">
        <v>3.8E-3</v>
      </c>
    </row>
    <row r="316" spans="9:16" x14ac:dyDescent="0.25">
      <c r="I316" s="18" t="s">
        <v>169</v>
      </c>
      <c r="J316" s="11">
        <v>1</v>
      </c>
      <c r="K316" s="11">
        <v>6</v>
      </c>
      <c r="L316" s="12">
        <v>14.573700000000001</v>
      </c>
      <c r="M316" s="12">
        <v>8.7533999999999992</v>
      </c>
      <c r="N316" s="12">
        <v>67</v>
      </c>
      <c r="O316" s="12">
        <v>1.66</v>
      </c>
      <c r="P316" s="12">
        <v>0.10059999999999999</v>
      </c>
    </row>
    <row r="317" spans="9:16" x14ac:dyDescent="0.25">
      <c r="I317" s="18" t="s">
        <v>169</v>
      </c>
      <c r="J317" s="11">
        <v>1</v>
      </c>
      <c r="K317" s="11">
        <v>7</v>
      </c>
      <c r="L317" s="12">
        <v>10.3711</v>
      </c>
      <c r="M317" s="12">
        <v>8.7533999999999992</v>
      </c>
      <c r="N317" s="12">
        <v>67</v>
      </c>
      <c r="O317" s="12">
        <v>1.18</v>
      </c>
      <c r="P317" s="12">
        <v>0.24030000000000001</v>
      </c>
    </row>
    <row r="318" spans="9:16" x14ac:dyDescent="0.25">
      <c r="I318" s="18" t="s">
        <v>169</v>
      </c>
      <c r="J318" s="11">
        <v>1</v>
      </c>
      <c r="K318" s="11">
        <v>8</v>
      </c>
      <c r="L318" s="20">
        <v>-3.7372999999999998</v>
      </c>
      <c r="M318" s="12">
        <v>8.7533999999999992</v>
      </c>
      <c r="N318" s="12">
        <v>67</v>
      </c>
      <c r="O318" s="20">
        <v>-0.43</v>
      </c>
      <c r="P318" s="12">
        <v>0.67079999999999995</v>
      </c>
    </row>
    <row r="319" spans="9:16" x14ac:dyDescent="0.25">
      <c r="I319" s="18" t="s">
        <v>169</v>
      </c>
      <c r="J319" s="11">
        <v>1</v>
      </c>
      <c r="K319" s="11">
        <v>9</v>
      </c>
      <c r="L319" s="12">
        <v>22.541599999999999</v>
      </c>
      <c r="M319" s="12">
        <v>8.7533999999999992</v>
      </c>
      <c r="N319" s="12">
        <v>67</v>
      </c>
      <c r="O319" s="12">
        <v>2.58</v>
      </c>
      <c r="P319" s="12">
        <v>1.2200000000000001E-2</v>
      </c>
    </row>
    <row r="320" spans="9:16" x14ac:dyDescent="0.25">
      <c r="I320" s="18" t="s">
        <v>169</v>
      </c>
      <c r="J320" s="11">
        <v>1</v>
      </c>
      <c r="K320" s="11">
        <v>10</v>
      </c>
      <c r="L320" s="12">
        <v>25.372699999999998</v>
      </c>
      <c r="M320" s="12">
        <v>8.7533999999999992</v>
      </c>
      <c r="N320" s="12">
        <v>67</v>
      </c>
      <c r="O320" s="12">
        <v>2.9</v>
      </c>
      <c r="P320" s="12">
        <v>5.1000000000000004E-3</v>
      </c>
    </row>
    <row r="321" spans="9:16" x14ac:dyDescent="0.25">
      <c r="I321" s="18" t="s">
        <v>169</v>
      </c>
      <c r="J321" s="11">
        <v>1</v>
      </c>
      <c r="K321" s="11">
        <v>11</v>
      </c>
      <c r="L321" s="12">
        <v>10.600300000000001</v>
      </c>
      <c r="M321" s="12">
        <v>8.7533999999999992</v>
      </c>
      <c r="N321" s="12">
        <v>67</v>
      </c>
      <c r="O321" s="12">
        <v>1.21</v>
      </c>
      <c r="P321" s="12">
        <v>0.23019999999999999</v>
      </c>
    </row>
    <row r="322" spans="9:16" x14ac:dyDescent="0.25">
      <c r="I322" s="18" t="s">
        <v>169</v>
      </c>
      <c r="J322" s="11">
        <v>1</v>
      </c>
      <c r="K322" s="11">
        <v>12</v>
      </c>
      <c r="L322" s="12">
        <v>3.3849</v>
      </c>
      <c r="M322" s="12">
        <v>8.7533999999999992</v>
      </c>
      <c r="N322" s="12">
        <v>67</v>
      </c>
      <c r="O322" s="12">
        <v>0.39</v>
      </c>
      <c r="P322" s="12">
        <v>0.70020000000000004</v>
      </c>
    </row>
    <row r="323" spans="9:16" x14ac:dyDescent="0.25">
      <c r="I323" s="18" t="s">
        <v>169</v>
      </c>
      <c r="J323" s="11">
        <v>1</v>
      </c>
      <c r="K323" s="11">
        <v>13</v>
      </c>
      <c r="L323" s="12">
        <v>0.58279999999999998</v>
      </c>
      <c r="M323" s="12">
        <v>8.7533999999999992</v>
      </c>
      <c r="N323" s="12">
        <v>67</v>
      </c>
      <c r="O323" s="12">
        <v>7.0000000000000007E-2</v>
      </c>
      <c r="P323" s="12">
        <v>0.94710000000000005</v>
      </c>
    </row>
    <row r="324" spans="9:16" x14ac:dyDescent="0.25">
      <c r="I324" s="18" t="s">
        <v>169</v>
      </c>
      <c r="J324" s="11">
        <v>1</v>
      </c>
      <c r="K324" s="11">
        <v>14</v>
      </c>
      <c r="L324" s="12">
        <v>15.8127</v>
      </c>
      <c r="M324" s="12">
        <v>8.7533999999999992</v>
      </c>
      <c r="N324" s="12">
        <v>67</v>
      </c>
      <c r="O324" s="12">
        <v>1.81</v>
      </c>
      <c r="P324" s="12">
        <v>7.5300000000000006E-2</v>
      </c>
    </row>
    <row r="325" spans="9:16" x14ac:dyDescent="0.25">
      <c r="I325" s="18" t="s">
        <v>169</v>
      </c>
      <c r="J325" s="11">
        <v>1</v>
      </c>
      <c r="K325" s="11">
        <v>15</v>
      </c>
      <c r="L325" s="12">
        <v>12.947100000000001</v>
      </c>
      <c r="M325" s="12">
        <v>8.7533999999999992</v>
      </c>
      <c r="N325" s="12">
        <v>67</v>
      </c>
      <c r="O325" s="12">
        <v>1.48</v>
      </c>
      <c r="P325" s="12">
        <v>0.14380000000000001</v>
      </c>
    </row>
    <row r="326" spans="9:16" x14ac:dyDescent="0.25">
      <c r="I326" s="18" t="s">
        <v>169</v>
      </c>
      <c r="J326" s="11">
        <v>1</v>
      </c>
      <c r="K326" s="11">
        <v>16</v>
      </c>
      <c r="L326" s="12">
        <v>2.7745000000000002</v>
      </c>
      <c r="M326" s="12">
        <v>8.7533999999999992</v>
      </c>
      <c r="N326" s="12">
        <v>67</v>
      </c>
      <c r="O326" s="12">
        <v>0.32</v>
      </c>
      <c r="P326" s="12">
        <v>0.75229999999999997</v>
      </c>
    </row>
    <row r="327" spans="9:16" x14ac:dyDescent="0.25">
      <c r="I327" s="18" t="s">
        <v>169</v>
      </c>
      <c r="J327" s="11">
        <v>1</v>
      </c>
      <c r="K327" s="11">
        <v>17</v>
      </c>
      <c r="L327" s="12">
        <v>16.537199999999999</v>
      </c>
      <c r="M327" s="12">
        <v>8.7533999999999992</v>
      </c>
      <c r="N327" s="12">
        <v>67</v>
      </c>
      <c r="O327" s="12">
        <v>1.89</v>
      </c>
      <c r="P327" s="12">
        <v>6.3200000000000006E-2</v>
      </c>
    </row>
    <row r="328" spans="9:16" x14ac:dyDescent="0.25">
      <c r="I328" s="18" t="s">
        <v>169</v>
      </c>
      <c r="J328" s="11">
        <v>1</v>
      </c>
      <c r="K328" s="11">
        <v>18</v>
      </c>
      <c r="L328" s="12">
        <v>16.7362</v>
      </c>
      <c r="M328" s="12">
        <v>8.7533999999999992</v>
      </c>
      <c r="N328" s="12">
        <v>67</v>
      </c>
      <c r="O328" s="12">
        <v>1.91</v>
      </c>
      <c r="P328" s="12">
        <v>6.0199999999999997E-2</v>
      </c>
    </row>
    <row r="329" spans="9:16" x14ac:dyDescent="0.25">
      <c r="I329" s="18" t="s">
        <v>169</v>
      </c>
      <c r="J329" s="11">
        <v>1</v>
      </c>
      <c r="K329" s="11">
        <v>19</v>
      </c>
      <c r="L329" s="12">
        <v>0.98170000000000002</v>
      </c>
      <c r="M329" s="12">
        <v>8.7533999999999992</v>
      </c>
      <c r="N329" s="12">
        <v>67</v>
      </c>
      <c r="O329" s="12">
        <v>0.11</v>
      </c>
      <c r="P329" s="12">
        <v>0.91100000000000003</v>
      </c>
    </row>
    <row r="330" spans="9:16" x14ac:dyDescent="0.25">
      <c r="I330" s="18" t="s">
        <v>169</v>
      </c>
      <c r="J330" s="11">
        <v>1</v>
      </c>
      <c r="K330" s="11">
        <v>20</v>
      </c>
      <c r="L330" s="12">
        <v>5.9843999999999999</v>
      </c>
      <c r="M330" s="12">
        <v>8.7533999999999992</v>
      </c>
      <c r="N330" s="12">
        <v>67</v>
      </c>
      <c r="O330" s="12">
        <v>0.68</v>
      </c>
      <c r="P330" s="12">
        <v>0.4965</v>
      </c>
    </row>
    <row r="331" spans="9:16" x14ac:dyDescent="0.25">
      <c r="I331" s="18" t="s">
        <v>169</v>
      </c>
      <c r="J331" s="11">
        <v>1</v>
      </c>
      <c r="K331" s="11">
        <v>21</v>
      </c>
      <c r="L331" s="20">
        <v>-5.0990000000000001E-2</v>
      </c>
      <c r="M331" s="12">
        <v>8.7533999999999992</v>
      </c>
      <c r="N331" s="12">
        <v>67</v>
      </c>
      <c r="O331" s="20">
        <v>-0.01</v>
      </c>
      <c r="P331" s="12">
        <v>0.99539999999999995</v>
      </c>
    </row>
    <row r="332" spans="9:16" x14ac:dyDescent="0.25">
      <c r="I332" s="18" t="s">
        <v>169</v>
      </c>
      <c r="J332" s="11">
        <v>1</v>
      </c>
      <c r="K332" s="11">
        <v>22</v>
      </c>
      <c r="L332" s="12">
        <v>36.610999999999997</v>
      </c>
      <c r="M332" s="12">
        <v>8.7533999999999992</v>
      </c>
      <c r="N332" s="12">
        <v>67</v>
      </c>
      <c r="O332" s="12">
        <v>4.18</v>
      </c>
      <c r="P332" s="12" t="s">
        <v>193</v>
      </c>
    </row>
    <row r="333" spans="9:16" x14ac:dyDescent="0.25">
      <c r="I333" s="18" t="s">
        <v>169</v>
      </c>
      <c r="J333" s="11">
        <v>1</v>
      </c>
      <c r="K333" s="11">
        <v>23</v>
      </c>
      <c r="L333" s="12">
        <v>20.879300000000001</v>
      </c>
      <c r="M333" s="12">
        <v>8.7533999999999992</v>
      </c>
      <c r="N333" s="12">
        <v>67</v>
      </c>
      <c r="O333" s="12">
        <v>2.39</v>
      </c>
      <c r="P333" s="12">
        <v>1.9900000000000001E-2</v>
      </c>
    </row>
    <row r="334" spans="9:16" x14ac:dyDescent="0.25">
      <c r="I334" s="18" t="s">
        <v>169</v>
      </c>
      <c r="J334" s="11">
        <v>1</v>
      </c>
      <c r="K334" s="11">
        <v>24</v>
      </c>
      <c r="L334" s="12">
        <v>27.941299999999998</v>
      </c>
      <c r="M334" s="12">
        <v>8.7533999999999992</v>
      </c>
      <c r="N334" s="12">
        <v>67</v>
      </c>
      <c r="O334" s="12">
        <v>3.19</v>
      </c>
      <c r="P334" s="12">
        <v>2.2000000000000001E-3</v>
      </c>
    </row>
    <row r="335" spans="9:16" x14ac:dyDescent="0.25">
      <c r="I335" s="18" t="s">
        <v>169</v>
      </c>
      <c r="J335" s="11">
        <v>1</v>
      </c>
      <c r="K335" s="11">
        <v>25</v>
      </c>
      <c r="L335" s="12">
        <v>25.900400000000001</v>
      </c>
      <c r="M335" s="12">
        <v>8.7533999999999992</v>
      </c>
      <c r="N335" s="12">
        <v>67</v>
      </c>
      <c r="O335" s="12">
        <v>2.96</v>
      </c>
      <c r="P335" s="12">
        <v>4.3E-3</v>
      </c>
    </row>
    <row r="336" spans="9:16" x14ac:dyDescent="0.25">
      <c r="I336" s="18" t="s">
        <v>169</v>
      </c>
      <c r="J336" s="11">
        <v>1</v>
      </c>
      <c r="K336" s="11">
        <v>26</v>
      </c>
      <c r="L336" s="12">
        <v>5.4535999999999998</v>
      </c>
      <c r="M336" s="12">
        <v>8.7533999999999992</v>
      </c>
      <c r="N336" s="12">
        <v>67</v>
      </c>
      <c r="O336" s="12">
        <v>0.62</v>
      </c>
      <c r="P336" s="12">
        <v>0.53539999999999999</v>
      </c>
    </row>
    <row r="337" spans="9:16" x14ac:dyDescent="0.25">
      <c r="I337" s="18" t="s">
        <v>169</v>
      </c>
      <c r="J337" s="11">
        <v>1</v>
      </c>
      <c r="K337" s="11">
        <v>27</v>
      </c>
      <c r="L337" s="12">
        <v>11.8063</v>
      </c>
      <c r="M337" s="12">
        <v>8.7533999999999992</v>
      </c>
      <c r="N337" s="12">
        <v>67</v>
      </c>
      <c r="O337" s="12">
        <v>1.35</v>
      </c>
      <c r="P337" s="12">
        <v>0.182</v>
      </c>
    </row>
    <row r="338" spans="9:16" x14ac:dyDescent="0.25">
      <c r="I338" s="18" t="s">
        <v>169</v>
      </c>
      <c r="J338" s="11">
        <v>1</v>
      </c>
      <c r="K338" s="11">
        <v>28</v>
      </c>
      <c r="L338" s="12">
        <v>27.027200000000001</v>
      </c>
      <c r="M338" s="12">
        <v>8.7533999999999992</v>
      </c>
      <c r="N338" s="12">
        <v>67</v>
      </c>
      <c r="O338" s="12">
        <v>3.09</v>
      </c>
      <c r="P338" s="12">
        <v>2.8999999999999998E-3</v>
      </c>
    </row>
    <row r="339" spans="9:16" x14ac:dyDescent="0.25">
      <c r="I339" s="18" t="s">
        <v>169</v>
      </c>
      <c r="J339" s="11">
        <v>1</v>
      </c>
      <c r="K339" s="11">
        <v>29</v>
      </c>
      <c r="L339" s="12">
        <v>22.738800000000001</v>
      </c>
      <c r="M339" s="12">
        <v>8.7533999999999992</v>
      </c>
      <c r="N339" s="12">
        <v>67</v>
      </c>
      <c r="O339" s="12">
        <v>2.6</v>
      </c>
      <c r="P339" s="12">
        <v>1.15E-2</v>
      </c>
    </row>
    <row r="340" spans="9:16" x14ac:dyDescent="0.25">
      <c r="I340" s="18" t="s">
        <v>169</v>
      </c>
      <c r="J340" s="11">
        <v>1</v>
      </c>
      <c r="K340" s="11">
        <v>30</v>
      </c>
      <c r="L340" s="12">
        <v>0.751</v>
      </c>
      <c r="M340" s="12">
        <v>8.7533999999999992</v>
      </c>
      <c r="N340" s="12">
        <v>67</v>
      </c>
      <c r="O340" s="12">
        <v>0.09</v>
      </c>
      <c r="P340" s="12">
        <v>0.93189999999999995</v>
      </c>
    </row>
    <row r="341" spans="9:16" x14ac:dyDescent="0.25">
      <c r="I341" s="18" t="s">
        <v>169</v>
      </c>
      <c r="J341" s="11">
        <v>1</v>
      </c>
      <c r="K341" s="11">
        <v>31</v>
      </c>
      <c r="L341" s="20">
        <v>-8.0962999999999994</v>
      </c>
      <c r="M341" s="12">
        <v>8.7533999999999992</v>
      </c>
      <c r="N341" s="12">
        <v>67</v>
      </c>
      <c r="O341" s="20">
        <v>-0.92</v>
      </c>
      <c r="P341" s="12">
        <v>0.35830000000000001</v>
      </c>
    </row>
    <row r="342" spans="9:16" x14ac:dyDescent="0.25">
      <c r="I342" s="18" t="s">
        <v>169</v>
      </c>
      <c r="J342" s="11">
        <v>1</v>
      </c>
      <c r="K342" s="11">
        <v>32</v>
      </c>
      <c r="L342" s="12">
        <v>4.0039999999999996</v>
      </c>
      <c r="M342" s="12">
        <v>8.7533999999999992</v>
      </c>
      <c r="N342" s="12">
        <v>67</v>
      </c>
      <c r="O342" s="12">
        <v>0.46</v>
      </c>
      <c r="P342" s="12">
        <v>0.64890000000000003</v>
      </c>
    </row>
    <row r="343" spans="9:16" x14ac:dyDescent="0.25">
      <c r="I343" s="18" t="s">
        <v>169</v>
      </c>
      <c r="J343" s="11">
        <v>1</v>
      </c>
      <c r="K343" s="11">
        <v>33</v>
      </c>
      <c r="L343" s="12">
        <v>29.806999999999999</v>
      </c>
      <c r="M343" s="12">
        <v>8.7533999999999992</v>
      </c>
      <c r="N343" s="12">
        <v>67</v>
      </c>
      <c r="O343" s="12">
        <v>3.41</v>
      </c>
      <c r="P343" s="12">
        <v>1.1000000000000001E-3</v>
      </c>
    </row>
    <row r="344" spans="9:16" x14ac:dyDescent="0.25">
      <c r="I344" s="18" t="s">
        <v>169</v>
      </c>
      <c r="J344" s="11">
        <v>1</v>
      </c>
      <c r="K344" s="11">
        <v>34</v>
      </c>
      <c r="L344" s="12">
        <v>18.397099999999998</v>
      </c>
      <c r="M344" s="12">
        <v>8.7533999999999992</v>
      </c>
      <c r="N344" s="12">
        <v>67</v>
      </c>
      <c r="O344" s="12">
        <v>2.1</v>
      </c>
      <c r="P344" s="12">
        <v>3.9300000000000002E-2</v>
      </c>
    </row>
    <row r="345" spans="9:16" x14ac:dyDescent="0.25">
      <c r="I345" s="18" t="s">
        <v>169</v>
      </c>
      <c r="J345" s="11">
        <v>1</v>
      </c>
      <c r="K345" s="11">
        <v>35</v>
      </c>
      <c r="L345" s="12">
        <v>16.9696</v>
      </c>
      <c r="M345" s="12">
        <v>9.8152000000000008</v>
      </c>
      <c r="N345" s="12">
        <v>67</v>
      </c>
      <c r="O345" s="12">
        <v>1.73</v>
      </c>
      <c r="P345" s="12">
        <v>8.8400000000000006E-2</v>
      </c>
    </row>
    <row r="346" spans="9:16" x14ac:dyDescent="0.25">
      <c r="I346" s="18" t="s">
        <v>169</v>
      </c>
      <c r="J346" s="11">
        <v>2</v>
      </c>
      <c r="K346" s="11">
        <v>3</v>
      </c>
      <c r="L346" s="20">
        <v>-1.8987000000000001</v>
      </c>
      <c r="M346" s="12">
        <v>8.7533999999999992</v>
      </c>
      <c r="N346" s="12">
        <v>67</v>
      </c>
      <c r="O346" s="20">
        <v>-0.22</v>
      </c>
      <c r="P346" s="12">
        <v>0.82889999999999997</v>
      </c>
    </row>
    <row r="347" spans="9:16" x14ac:dyDescent="0.25">
      <c r="I347" s="18" t="s">
        <v>169</v>
      </c>
      <c r="J347" s="11">
        <v>2</v>
      </c>
      <c r="K347" s="11">
        <v>4</v>
      </c>
      <c r="L347" s="20">
        <v>-11.0389</v>
      </c>
      <c r="M347" s="12">
        <v>8.7533999999999992</v>
      </c>
      <c r="N347" s="12">
        <v>67</v>
      </c>
      <c r="O347" s="20">
        <v>-1.26</v>
      </c>
      <c r="P347" s="12">
        <v>0.21160000000000001</v>
      </c>
    </row>
    <row r="348" spans="9:16" x14ac:dyDescent="0.25">
      <c r="I348" s="18" t="s">
        <v>169</v>
      </c>
      <c r="J348" s="11">
        <v>2</v>
      </c>
      <c r="K348" s="11">
        <v>5</v>
      </c>
      <c r="L348" s="12">
        <v>16.785900000000002</v>
      </c>
      <c r="M348" s="12">
        <v>8.7533999999999992</v>
      </c>
      <c r="N348" s="12">
        <v>67</v>
      </c>
      <c r="O348" s="12">
        <v>1.92</v>
      </c>
      <c r="P348" s="12">
        <v>5.9400000000000001E-2</v>
      </c>
    </row>
    <row r="349" spans="9:16" x14ac:dyDescent="0.25">
      <c r="I349" s="18" t="s">
        <v>169</v>
      </c>
      <c r="J349" s="11">
        <v>2</v>
      </c>
      <c r="K349" s="11">
        <v>6</v>
      </c>
      <c r="L349" s="12">
        <v>5.1252000000000004</v>
      </c>
      <c r="M349" s="12">
        <v>8.7533999999999992</v>
      </c>
      <c r="N349" s="12">
        <v>67</v>
      </c>
      <c r="O349" s="12">
        <v>0.59</v>
      </c>
      <c r="P349" s="12">
        <v>0.56020000000000003</v>
      </c>
    </row>
    <row r="350" spans="9:16" x14ac:dyDescent="0.25">
      <c r="I350" s="18" t="s">
        <v>169</v>
      </c>
      <c r="J350" s="11">
        <v>2</v>
      </c>
      <c r="K350" s="11">
        <v>7</v>
      </c>
      <c r="L350" s="12">
        <v>0.92259999999999998</v>
      </c>
      <c r="M350" s="12">
        <v>8.7533999999999992</v>
      </c>
      <c r="N350" s="12">
        <v>67</v>
      </c>
      <c r="O350" s="12">
        <v>0.11</v>
      </c>
      <c r="P350" s="12">
        <v>0.91639999999999999</v>
      </c>
    </row>
    <row r="351" spans="9:16" x14ac:dyDescent="0.25">
      <c r="I351" s="18" t="s">
        <v>169</v>
      </c>
      <c r="J351" s="11">
        <v>2</v>
      </c>
      <c r="K351" s="11">
        <v>8</v>
      </c>
      <c r="L351" s="20">
        <v>-13.1858</v>
      </c>
      <c r="M351" s="12">
        <v>8.7533999999999992</v>
      </c>
      <c r="N351" s="12">
        <v>67</v>
      </c>
      <c r="O351" s="20">
        <v>-1.51</v>
      </c>
      <c r="P351" s="12">
        <v>0.13669999999999999</v>
      </c>
    </row>
    <row r="352" spans="9:16" x14ac:dyDescent="0.25">
      <c r="I352" s="18" t="s">
        <v>169</v>
      </c>
      <c r="J352" s="11">
        <v>2</v>
      </c>
      <c r="K352" s="11">
        <v>9</v>
      </c>
      <c r="L352" s="12">
        <v>13.0931</v>
      </c>
      <c r="M352" s="12">
        <v>8.7533999999999992</v>
      </c>
      <c r="N352" s="12">
        <v>67</v>
      </c>
      <c r="O352" s="12">
        <v>1.5</v>
      </c>
      <c r="P352" s="12">
        <v>0.1394</v>
      </c>
    </row>
    <row r="353" spans="9:16" x14ac:dyDescent="0.25">
      <c r="I353" s="18" t="s">
        <v>169</v>
      </c>
      <c r="J353" s="11">
        <v>2</v>
      </c>
      <c r="K353" s="11">
        <v>10</v>
      </c>
      <c r="L353" s="12">
        <v>15.924200000000001</v>
      </c>
      <c r="M353" s="12">
        <v>8.7533999999999992</v>
      </c>
      <c r="N353" s="12">
        <v>67</v>
      </c>
      <c r="O353" s="12">
        <v>1.82</v>
      </c>
      <c r="P353" s="12">
        <v>7.3300000000000004E-2</v>
      </c>
    </row>
    <row r="354" spans="9:16" x14ac:dyDescent="0.25">
      <c r="I354" s="18" t="s">
        <v>169</v>
      </c>
      <c r="J354" s="11">
        <v>2</v>
      </c>
      <c r="K354" s="11">
        <v>11</v>
      </c>
      <c r="L354" s="12">
        <v>1.1517999999999999</v>
      </c>
      <c r="M354" s="12">
        <v>8.7533999999999992</v>
      </c>
      <c r="N354" s="12">
        <v>67</v>
      </c>
      <c r="O354" s="12">
        <v>0.13</v>
      </c>
      <c r="P354" s="12">
        <v>0.89570000000000005</v>
      </c>
    </row>
    <row r="355" spans="9:16" x14ac:dyDescent="0.25">
      <c r="I355" s="18" t="s">
        <v>169</v>
      </c>
      <c r="J355" s="11">
        <v>2</v>
      </c>
      <c r="K355" s="11">
        <v>12</v>
      </c>
      <c r="L355" s="20">
        <v>-6.0636000000000001</v>
      </c>
      <c r="M355" s="12">
        <v>8.7533999999999992</v>
      </c>
      <c r="N355" s="12">
        <v>67</v>
      </c>
      <c r="O355" s="20">
        <v>-0.69</v>
      </c>
      <c r="P355" s="12">
        <v>0.4909</v>
      </c>
    </row>
    <row r="356" spans="9:16" x14ac:dyDescent="0.25">
      <c r="I356" s="18" t="s">
        <v>169</v>
      </c>
      <c r="J356" s="11">
        <v>2</v>
      </c>
      <c r="K356" s="11">
        <v>13</v>
      </c>
      <c r="L356" s="20">
        <v>-8.8657000000000004</v>
      </c>
      <c r="M356" s="12">
        <v>8.7533999999999992</v>
      </c>
      <c r="N356" s="12">
        <v>67</v>
      </c>
      <c r="O356" s="20">
        <v>-1.01</v>
      </c>
      <c r="P356" s="12">
        <v>0.31480000000000002</v>
      </c>
    </row>
    <row r="357" spans="9:16" x14ac:dyDescent="0.25">
      <c r="I357" s="18" t="s">
        <v>169</v>
      </c>
      <c r="J357" s="11">
        <v>2</v>
      </c>
      <c r="K357" s="11">
        <v>14</v>
      </c>
      <c r="L357" s="12">
        <v>6.3642000000000003</v>
      </c>
      <c r="M357" s="12">
        <v>8.7533999999999992</v>
      </c>
      <c r="N357" s="12">
        <v>67</v>
      </c>
      <c r="O357" s="12">
        <v>0.73</v>
      </c>
      <c r="P357" s="12">
        <v>0.46970000000000001</v>
      </c>
    </row>
    <row r="358" spans="9:16" x14ac:dyDescent="0.25">
      <c r="I358" s="18" t="s">
        <v>169</v>
      </c>
      <c r="J358" s="11">
        <v>2</v>
      </c>
      <c r="K358" s="11">
        <v>15</v>
      </c>
      <c r="L358" s="12">
        <v>3.4986000000000002</v>
      </c>
      <c r="M358" s="12">
        <v>8.7533999999999992</v>
      </c>
      <c r="N358" s="12">
        <v>67</v>
      </c>
      <c r="O358" s="12">
        <v>0.4</v>
      </c>
      <c r="P358" s="12">
        <v>0.69069999999999998</v>
      </c>
    </row>
    <row r="359" spans="9:16" x14ac:dyDescent="0.25">
      <c r="I359" s="18" t="s">
        <v>169</v>
      </c>
      <c r="J359" s="11">
        <v>2</v>
      </c>
      <c r="K359" s="11">
        <v>16</v>
      </c>
      <c r="L359" s="20">
        <v>-6.6740000000000004</v>
      </c>
      <c r="M359" s="12">
        <v>8.7533999999999992</v>
      </c>
      <c r="N359" s="12">
        <v>67</v>
      </c>
      <c r="O359" s="20">
        <v>-0.76</v>
      </c>
      <c r="P359" s="12">
        <v>0.44850000000000001</v>
      </c>
    </row>
    <row r="360" spans="9:16" x14ac:dyDescent="0.25">
      <c r="I360" s="18" t="s">
        <v>169</v>
      </c>
      <c r="J360" s="11">
        <v>2</v>
      </c>
      <c r="K360" s="11">
        <v>17</v>
      </c>
      <c r="L360" s="12">
        <v>7.0887000000000002</v>
      </c>
      <c r="M360" s="12">
        <v>8.7533999999999992</v>
      </c>
      <c r="N360" s="12">
        <v>67</v>
      </c>
      <c r="O360" s="12">
        <v>0.81</v>
      </c>
      <c r="P360" s="12">
        <v>0.4209</v>
      </c>
    </row>
    <row r="361" spans="9:16" x14ac:dyDescent="0.25">
      <c r="I361" s="18" t="s">
        <v>169</v>
      </c>
      <c r="J361" s="11">
        <v>2</v>
      </c>
      <c r="K361" s="11">
        <v>18</v>
      </c>
      <c r="L361" s="12">
        <v>7.2877000000000001</v>
      </c>
      <c r="M361" s="12">
        <v>8.7533999999999992</v>
      </c>
      <c r="N361" s="12">
        <v>67</v>
      </c>
      <c r="O361" s="12">
        <v>0.83</v>
      </c>
      <c r="P361" s="12">
        <v>0.40810000000000002</v>
      </c>
    </row>
    <row r="362" spans="9:16" x14ac:dyDescent="0.25">
      <c r="I362" s="18" t="s">
        <v>169</v>
      </c>
      <c r="J362" s="11">
        <v>2</v>
      </c>
      <c r="K362" s="11">
        <v>19</v>
      </c>
      <c r="L362" s="20">
        <v>-8.4667999999999992</v>
      </c>
      <c r="M362" s="12">
        <v>8.7533999999999992</v>
      </c>
      <c r="N362" s="12">
        <v>67</v>
      </c>
      <c r="O362" s="20">
        <v>-0.97</v>
      </c>
      <c r="P362" s="12">
        <v>0.33689999999999998</v>
      </c>
    </row>
    <row r="363" spans="9:16" x14ac:dyDescent="0.25">
      <c r="I363" s="18" t="s">
        <v>169</v>
      </c>
      <c r="J363" s="11">
        <v>2</v>
      </c>
      <c r="K363" s="11">
        <v>20</v>
      </c>
      <c r="L363" s="20">
        <v>-3.4641999999999999</v>
      </c>
      <c r="M363" s="12">
        <v>8.7533999999999992</v>
      </c>
      <c r="N363" s="12">
        <v>67</v>
      </c>
      <c r="O363" s="20">
        <v>-0.4</v>
      </c>
      <c r="P363" s="12">
        <v>0.69350000000000001</v>
      </c>
    </row>
    <row r="364" spans="9:16" x14ac:dyDescent="0.25">
      <c r="I364" s="18" t="s">
        <v>169</v>
      </c>
      <c r="J364" s="11">
        <v>2</v>
      </c>
      <c r="K364" s="11">
        <v>21</v>
      </c>
      <c r="L364" s="20">
        <v>-9.4994999999999994</v>
      </c>
      <c r="M364" s="12">
        <v>8.7533999999999992</v>
      </c>
      <c r="N364" s="12">
        <v>67</v>
      </c>
      <c r="O364" s="20">
        <v>-1.0900000000000001</v>
      </c>
      <c r="P364" s="12">
        <v>0.28170000000000001</v>
      </c>
    </row>
    <row r="365" spans="9:16" x14ac:dyDescent="0.25">
      <c r="I365" s="18" t="s">
        <v>169</v>
      </c>
      <c r="J365" s="11">
        <v>2</v>
      </c>
      <c r="K365" s="11">
        <v>22</v>
      </c>
      <c r="L365" s="12">
        <v>27.162500000000001</v>
      </c>
      <c r="M365" s="12">
        <v>8.7533999999999992</v>
      </c>
      <c r="N365" s="12">
        <v>67</v>
      </c>
      <c r="O365" s="12">
        <v>3.1</v>
      </c>
      <c r="P365" s="12">
        <v>2.8E-3</v>
      </c>
    </row>
    <row r="366" spans="9:16" x14ac:dyDescent="0.25">
      <c r="I366" s="18" t="s">
        <v>169</v>
      </c>
      <c r="J366" s="11">
        <v>2</v>
      </c>
      <c r="K366" s="11">
        <v>23</v>
      </c>
      <c r="L366" s="12">
        <v>11.4308</v>
      </c>
      <c r="M366" s="12">
        <v>8.7533999999999992</v>
      </c>
      <c r="N366" s="12">
        <v>67</v>
      </c>
      <c r="O366" s="12">
        <v>1.31</v>
      </c>
      <c r="P366" s="12">
        <v>0.1961</v>
      </c>
    </row>
    <row r="367" spans="9:16" x14ac:dyDescent="0.25">
      <c r="I367" s="18" t="s">
        <v>169</v>
      </c>
      <c r="J367" s="11">
        <v>2</v>
      </c>
      <c r="K367" s="11">
        <v>24</v>
      </c>
      <c r="L367" s="12">
        <v>18.492799999999999</v>
      </c>
      <c r="M367" s="12">
        <v>8.7533999999999992</v>
      </c>
      <c r="N367" s="12">
        <v>67</v>
      </c>
      <c r="O367" s="12">
        <v>2.11</v>
      </c>
      <c r="P367" s="12">
        <v>3.8399999999999997E-2</v>
      </c>
    </row>
    <row r="368" spans="9:16" x14ac:dyDescent="0.25">
      <c r="I368" s="18" t="s">
        <v>169</v>
      </c>
      <c r="J368" s="11">
        <v>2</v>
      </c>
      <c r="K368" s="11">
        <v>25</v>
      </c>
      <c r="L368" s="12">
        <v>16.451899999999998</v>
      </c>
      <c r="M368" s="12">
        <v>8.7533999999999992</v>
      </c>
      <c r="N368" s="12">
        <v>67</v>
      </c>
      <c r="O368" s="12">
        <v>1.88</v>
      </c>
      <c r="P368" s="12">
        <v>6.4500000000000002E-2</v>
      </c>
    </row>
    <row r="369" spans="9:16" x14ac:dyDescent="0.25">
      <c r="I369" s="18" t="s">
        <v>169</v>
      </c>
      <c r="J369" s="11">
        <v>2</v>
      </c>
      <c r="K369" s="11">
        <v>26</v>
      </c>
      <c r="L369" s="20">
        <v>-3.9948999999999999</v>
      </c>
      <c r="M369" s="12">
        <v>8.7533999999999992</v>
      </c>
      <c r="N369" s="12">
        <v>67</v>
      </c>
      <c r="O369" s="20">
        <v>-0.46</v>
      </c>
      <c r="P369" s="12">
        <v>0.64959999999999996</v>
      </c>
    </row>
    <row r="370" spans="9:16" x14ac:dyDescent="0.25">
      <c r="I370" s="18" t="s">
        <v>169</v>
      </c>
      <c r="J370" s="11">
        <v>2</v>
      </c>
      <c r="K370" s="11">
        <v>27</v>
      </c>
      <c r="L370" s="12">
        <v>2.3578000000000001</v>
      </c>
      <c r="M370" s="12">
        <v>8.7533999999999992</v>
      </c>
      <c r="N370" s="12">
        <v>67</v>
      </c>
      <c r="O370" s="12">
        <v>0.27</v>
      </c>
      <c r="P370" s="12">
        <v>0.78849999999999998</v>
      </c>
    </row>
    <row r="371" spans="9:16" x14ac:dyDescent="0.25">
      <c r="I371" s="18" t="s">
        <v>169</v>
      </c>
      <c r="J371" s="11">
        <v>2</v>
      </c>
      <c r="K371" s="11">
        <v>28</v>
      </c>
      <c r="L371" s="12">
        <v>17.578700000000001</v>
      </c>
      <c r="M371" s="12">
        <v>8.7533999999999992</v>
      </c>
      <c r="N371" s="12">
        <v>67</v>
      </c>
      <c r="O371" s="12">
        <v>2.0099999999999998</v>
      </c>
      <c r="P371" s="12">
        <v>4.87E-2</v>
      </c>
    </row>
    <row r="372" spans="9:16" x14ac:dyDescent="0.25">
      <c r="I372" s="18" t="s">
        <v>169</v>
      </c>
      <c r="J372" s="11">
        <v>2</v>
      </c>
      <c r="K372" s="11">
        <v>29</v>
      </c>
      <c r="L372" s="12">
        <v>13.2903</v>
      </c>
      <c r="M372" s="12">
        <v>8.7533999999999992</v>
      </c>
      <c r="N372" s="12">
        <v>67</v>
      </c>
      <c r="O372" s="12">
        <v>1.52</v>
      </c>
      <c r="P372" s="12">
        <v>0.1336</v>
      </c>
    </row>
    <row r="373" spans="9:16" x14ac:dyDescent="0.25">
      <c r="I373" s="18" t="s">
        <v>169</v>
      </c>
      <c r="J373" s="11">
        <v>2</v>
      </c>
      <c r="K373" s="11">
        <v>30</v>
      </c>
      <c r="L373" s="20">
        <v>-8.6974999999999998</v>
      </c>
      <c r="M373" s="12">
        <v>8.7533999999999992</v>
      </c>
      <c r="N373" s="12">
        <v>67</v>
      </c>
      <c r="O373" s="20">
        <v>-0.99</v>
      </c>
      <c r="P373" s="12">
        <v>0.32400000000000001</v>
      </c>
    </row>
    <row r="374" spans="9:16" x14ac:dyDescent="0.25">
      <c r="I374" s="18" t="s">
        <v>169</v>
      </c>
      <c r="J374" s="11">
        <v>2</v>
      </c>
      <c r="K374" s="11">
        <v>31</v>
      </c>
      <c r="L374" s="20">
        <v>-17.544799999999999</v>
      </c>
      <c r="M374" s="12">
        <v>8.7533999999999992</v>
      </c>
      <c r="N374" s="12">
        <v>67</v>
      </c>
      <c r="O374" s="20">
        <v>-2</v>
      </c>
      <c r="P374" s="12">
        <v>4.9099999999999998E-2</v>
      </c>
    </row>
    <row r="375" spans="9:16" x14ac:dyDescent="0.25">
      <c r="I375" s="18" t="s">
        <v>169</v>
      </c>
      <c r="J375" s="11">
        <v>2</v>
      </c>
      <c r="K375" s="11">
        <v>32</v>
      </c>
      <c r="L375" s="20">
        <v>-5.4444999999999997</v>
      </c>
      <c r="M375" s="12">
        <v>8.7533999999999992</v>
      </c>
      <c r="N375" s="12">
        <v>67</v>
      </c>
      <c r="O375" s="20">
        <v>-0.62</v>
      </c>
      <c r="P375" s="12">
        <v>0.53610000000000002</v>
      </c>
    </row>
    <row r="376" spans="9:16" x14ac:dyDescent="0.25">
      <c r="I376" s="18" t="s">
        <v>169</v>
      </c>
      <c r="J376" s="11">
        <v>2</v>
      </c>
      <c r="K376" s="11">
        <v>33</v>
      </c>
      <c r="L376" s="12">
        <v>20.358499999999999</v>
      </c>
      <c r="M376" s="12">
        <v>8.7533999999999992</v>
      </c>
      <c r="N376" s="12">
        <v>67</v>
      </c>
      <c r="O376" s="12">
        <v>2.33</v>
      </c>
      <c r="P376" s="12">
        <v>2.3099999999999999E-2</v>
      </c>
    </row>
    <row r="377" spans="9:16" x14ac:dyDescent="0.25">
      <c r="I377" s="18" t="s">
        <v>169</v>
      </c>
      <c r="J377" s="11">
        <v>2</v>
      </c>
      <c r="K377" s="11">
        <v>34</v>
      </c>
      <c r="L377" s="12">
        <v>8.9486000000000008</v>
      </c>
      <c r="M377" s="12">
        <v>8.7533999999999992</v>
      </c>
      <c r="N377" s="12">
        <v>67</v>
      </c>
      <c r="O377" s="12">
        <v>1.02</v>
      </c>
      <c r="P377" s="12">
        <v>0.31030000000000002</v>
      </c>
    </row>
    <row r="378" spans="9:16" x14ac:dyDescent="0.25">
      <c r="I378" s="18" t="s">
        <v>169</v>
      </c>
      <c r="J378" s="11">
        <v>2</v>
      </c>
      <c r="K378" s="11">
        <v>35</v>
      </c>
      <c r="L378" s="12">
        <v>7.5210999999999997</v>
      </c>
      <c r="M378" s="12">
        <v>9.8152000000000008</v>
      </c>
      <c r="N378" s="12">
        <v>67</v>
      </c>
      <c r="O378" s="12">
        <v>0.77</v>
      </c>
      <c r="P378" s="12">
        <v>0.44619999999999999</v>
      </c>
    </row>
    <row r="379" spans="9:16" x14ac:dyDescent="0.25">
      <c r="I379" s="18" t="s">
        <v>169</v>
      </c>
      <c r="J379" s="11">
        <v>3</v>
      </c>
      <c r="K379" s="11">
        <v>4</v>
      </c>
      <c r="L379" s="20">
        <v>-9.1401000000000003</v>
      </c>
      <c r="M379" s="12">
        <v>8.7533999999999992</v>
      </c>
      <c r="N379" s="12">
        <v>67</v>
      </c>
      <c r="O379" s="20">
        <v>-1.04</v>
      </c>
      <c r="P379" s="12">
        <v>0.30020000000000002</v>
      </c>
    </row>
    <row r="380" spans="9:16" x14ac:dyDescent="0.25">
      <c r="I380" s="18" t="s">
        <v>169</v>
      </c>
      <c r="J380" s="11">
        <v>3</v>
      </c>
      <c r="K380" s="11">
        <v>5</v>
      </c>
      <c r="L380" s="12">
        <v>18.6846</v>
      </c>
      <c r="M380" s="12">
        <v>8.7533999999999992</v>
      </c>
      <c r="N380" s="12">
        <v>67</v>
      </c>
      <c r="O380" s="12">
        <v>2.13</v>
      </c>
      <c r="P380" s="12">
        <v>3.6499999999999998E-2</v>
      </c>
    </row>
    <row r="381" spans="9:16" x14ac:dyDescent="0.25">
      <c r="I381" s="18" t="s">
        <v>169</v>
      </c>
      <c r="J381" s="11">
        <v>3</v>
      </c>
      <c r="K381" s="11">
        <v>6</v>
      </c>
      <c r="L381" s="12">
        <v>7.0239000000000003</v>
      </c>
      <c r="M381" s="12">
        <v>8.7533999999999992</v>
      </c>
      <c r="N381" s="12">
        <v>67</v>
      </c>
      <c r="O381" s="12">
        <v>0.8</v>
      </c>
      <c r="P381" s="12">
        <v>0.42509999999999998</v>
      </c>
    </row>
    <row r="382" spans="9:16" x14ac:dyDescent="0.25">
      <c r="I382" s="18" t="s">
        <v>169</v>
      </c>
      <c r="J382" s="11">
        <v>3</v>
      </c>
      <c r="K382" s="11">
        <v>7</v>
      </c>
      <c r="L382" s="12">
        <v>2.8212999999999999</v>
      </c>
      <c r="M382" s="12">
        <v>8.7533999999999992</v>
      </c>
      <c r="N382" s="12">
        <v>67</v>
      </c>
      <c r="O382" s="12">
        <v>0.32</v>
      </c>
      <c r="P382" s="12">
        <v>0.74819999999999998</v>
      </c>
    </row>
    <row r="383" spans="9:16" x14ac:dyDescent="0.25">
      <c r="I383" s="18" t="s">
        <v>169</v>
      </c>
      <c r="J383" s="11">
        <v>3</v>
      </c>
      <c r="K383" s="11">
        <v>8</v>
      </c>
      <c r="L383" s="20">
        <v>-11.287100000000001</v>
      </c>
      <c r="M383" s="12">
        <v>8.7533999999999992</v>
      </c>
      <c r="N383" s="12">
        <v>67</v>
      </c>
      <c r="O383" s="20">
        <v>-1.29</v>
      </c>
      <c r="P383" s="12">
        <v>0.20169999999999999</v>
      </c>
    </row>
    <row r="384" spans="9:16" x14ac:dyDescent="0.25">
      <c r="I384" s="18" t="s">
        <v>169</v>
      </c>
      <c r="J384" s="11">
        <v>3</v>
      </c>
      <c r="K384" s="11">
        <v>9</v>
      </c>
      <c r="L384" s="12">
        <v>14.9918</v>
      </c>
      <c r="M384" s="12">
        <v>8.7533999999999992</v>
      </c>
      <c r="N384" s="12">
        <v>67</v>
      </c>
      <c r="O384" s="12">
        <v>1.71</v>
      </c>
      <c r="P384" s="12">
        <v>9.1399999999999995E-2</v>
      </c>
    </row>
    <row r="385" spans="9:16" x14ac:dyDescent="0.25">
      <c r="I385" s="18" t="s">
        <v>169</v>
      </c>
      <c r="J385" s="11">
        <v>3</v>
      </c>
      <c r="K385" s="11">
        <v>10</v>
      </c>
      <c r="L385" s="12">
        <v>17.822900000000001</v>
      </c>
      <c r="M385" s="12">
        <v>8.7533999999999992</v>
      </c>
      <c r="N385" s="12">
        <v>67</v>
      </c>
      <c r="O385" s="12">
        <v>2.04</v>
      </c>
      <c r="P385" s="12">
        <v>4.5699999999999998E-2</v>
      </c>
    </row>
    <row r="386" spans="9:16" x14ac:dyDescent="0.25">
      <c r="I386" s="18" t="s">
        <v>169</v>
      </c>
      <c r="J386" s="11">
        <v>3</v>
      </c>
      <c r="K386" s="11">
        <v>11</v>
      </c>
      <c r="L386" s="12">
        <v>3.0505</v>
      </c>
      <c r="M386" s="12">
        <v>8.7533999999999992</v>
      </c>
      <c r="N386" s="12">
        <v>67</v>
      </c>
      <c r="O386" s="12">
        <v>0.35</v>
      </c>
      <c r="P386" s="12">
        <v>0.72860000000000003</v>
      </c>
    </row>
    <row r="387" spans="9:16" x14ac:dyDescent="0.25">
      <c r="I387" s="18" t="s">
        <v>169</v>
      </c>
      <c r="J387" s="11">
        <v>3</v>
      </c>
      <c r="K387" s="11">
        <v>12</v>
      </c>
      <c r="L387" s="20">
        <v>-4.1649000000000003</v>
      </c>
      <c r="M387" s="12">
        <v>8.7533999999999992</v>
      </c>
      <c r="N387" s="12">
        <v>67</v>
      </c>
      <c r="O387" s="20">
        <v>-0.48</v>
      </c>
      <c r="P387" s="12">
        <v>0.63580000000000003</v>
      </c>
    </row>
    <row r="388" spans="9:16" x14ac:dyDescent="0.25">
      <c r="I388" s="18" t="s">
        <v>169</v>
      </c>
      <c r="J388" s="11">
        <v>3</v>
      </c>
      <c r="K388" s="11">
        <v>13</v>
      </c>
      <c r="L388" s="20">
        <v>-6.9669999999999996</v>
      </c>
      <c r="M388" s="12">
        <v>8.7533999999999992</v>
      </c>
      <c r="N388" s="12">
        <v>67</v>
      </c>
      <c r="O388" s="20">
        <v>-0.8</v>
      </c>
      <c r="P388" s="12">
        <v>0.4289</v>
      </c>
    </row>
    <row r="389" spans="9:16" x14ac:dyDescent="0.25">
      <c r="I389" s="18" t="s">
        <v>169</v>
      </c>
      <c r="J389" s="11">
        <v>3</v>
      </c>
      <c r="K389" s="11">
        <v>14</v>
      </c>
      <c r="L389" s="12">
        <v>8.2629999999999999</v>
      </c>
      <c r="M389" s="12">
        <v>8.7533999999999992</v>
      </c>
      <c r="N389" s="12">
        <v>67</v>
      </c>
      <c r="O389" s="12">
        <v>0.94</v>
      </c>
      <c r="P389" s="12">
        <v>0.34860000000000002</v>
      </c>
    </row>
    <row r="390" spans="9:16" x14ac:dyDescent="0.25">
      <c r="I390" s="18" t="s">
        <v>169</v>
      </c>
      <c r="J390" s="11">
        <v>3</v>
      </c>
      <c r="K390" s="11">
        <v>15</v>
      </c>
      <c r="L390" s="12">
        <v>5.3974000000000002</v>
      </c>
      <c r="M390" s="12">
        <v>8.7533999999999992</v>
      </c>
      <c r="N390" s="12">
        <v>67</v>
      </c>
      <c r="O390" s="12">
        <v>0.62</v>
      </c>
      <c r="P390" s="12">
        <v>0.53959999999999997</v>
      </c>
    </row>
    <row r="391" spans="9:16" x14ac:dyDescent="0.25">
      <c r="I391" s="18" t="s">
        <v>169</v>
      </c>
      <c r="J391" s="11">
        <v>3</v>
      </c>
      <c r="K391" s="11">
        <v>16</v>
      </c>
      <c r="L391" s="20">
        <v>-4.7752999999999997</v>
      </c>
      <c r="M391" s="12">
        <v>8.7533999999999992</v>
      </c>
      <c r="N391" s="12">
        <v>67</v>
      </c>
      <c r="O391" s="20">
        <v>-0.55000000000000004</v>
      </c>
      <c r="P391" s="12">
        <v>0.58720000000000006</v>
      </c>
    </row>
    <row r="392" spans="9:16" x14ac:dyDescent="0.25">
      <c r="I392" s="18" t="s">
        <v>169</v>
      </c>
      <c r="J392" s="11">
        <v>3</v>
      </c>
      <c r="K392" s="11">
        <v>17</v>
      </c>
      <c r="L392" s="12">
        <v>8.9873999999999992</v>
      </c>
      <c r="M392" s="12">
        <v>8.7533999999999992</v>
      </c>
      <c r="N392" s="12">
        <v>67</v>
      </c>
      <c r="O392" s="12">
        <v>1.03</v>
      </c>
      <c r="P392" s="12">
        <v>0.30819999999999997</v>
      </c>
    </row>
    <row r="393" spans="9:16" x14ac:dyDescent="0.25">
      <c r="I393" s="18" t="s">
        <v>169</v>
      </c>
      <c r="J393" s="11">
        <v>3</v>
      </c>
      <c r="K393" s="11">
        <v>18</v>
      </c>
      <c r="L393" s="12">
        <v>9.1865000000000006</v>
      </c>
      <c r="M393" s="12">
        <v>8.7533999999999992</v>
      </c>
      <c r="N393" s="12">
        <v>67</v>
      </c>
      <c r="O393" s="12">
        <v>1.05</v>
      </c>
      <c r="P393" s="12">
        <v>0.29770000000000002</v>
      </c>
    </row>
    <row r="394" spans="9:16" x14ac:dyDescent="0.25">
      <c r="I394" s="18" t="s">
        <v>169</v>
      </c>
      <c r="J394" s="11">
        <v>3</v>
      </c>
      <c r="K394" s="11">
        <v>19</v>
      </c>
      <c r="L394" s="20">
        <v>-6.5681000000000003</v>
      </c>
      <c r="M394" s="12">
        <v>8.7533999999999992</v>
      </c>
      <c r="N394" s="12">
        <v>67</v>
      </c>
      <c r="O394" s="20">
        <v>-0.75</v>
      </c>
      <c r="P394" s="12">
        <v>0.45569999999999999</v>
      </c>
    </row>
    <row r="395" spans="9:16" x14ac:dyDescent="0.25">
      <c r="I395" s="18" t="s">
        <v>169</v>
      </c>
      <c r="J395" s="11">
        <v>3</v>
      </c>
      <c r="K395" s="11">
        <v>20</v>
      </c>
      <c r="L395" s="20">
        <v>-1.5653999999999999</v>
      </c>
      <c r="M395" s="12">
        <v>8.7533999999999992</v>
      </c>
      <c r="N395" s="12">
        <v>67</v>
      </c>
      <c r="O395" s="20">
        <v>-0.18</v>
      </c>
      <c r="P395" s="12">
        <v>0.85860000000000003</v>
      </c>
    </row>
    <row r="396" spans="9:16" x14ac:dyDescent="0.25">
      <c r="I396" s="18" t="s">
        <v>169</v>
      </c>
      <c r="J396" s="11">
        <v>3</v>
      </c>
      <c r="K396" s="11">
        <v>21</v>
      </c>
      <c r="L396" s="20">
        <v>-7.6006999999999998</v>
      </c>
      <c r="M396" s="12">
        <v>8.7533999999999992</v>
      </c>
      <c r="N396" s="12">
        <v>67</v>
      </c>
      <c r="O396" s="20">
        <v>-0.87</v>
      </c>
      <c r="P396" s="12">
        <v>0.38829999999999998</v>
      </c>
    </row>
    <row r="397" spans="9:16" x14ac:dyDescent="0.25">
      <c r="I397" s="18" t="s">
        <v>169</v>
      </c>
      <c r="J397" s="11">
        <v>3</v>
      </c>
      <c r="K397" s="11">
        <v>22</v>
      </c>
      <c r="L397" s="12">
        <v>29.061199999999999</v>
      </c>
      <c r="M397" s="12">
        <v>8.7533999999999992</v>
      </c>
      <c r="N397" s="12">
        <v>67</v>
      </c>
      <c r="O397" s="12">
        <v>3.32</v>
      </c>
      <c r="P397" s="12">
        <v>1.5E-3</v>
      </c>
    </row>
    <row r="398" spans="9:16" x14ac:dyDescent="0.25">
      <c r="I398" s="18" t="s">
        <v>169</v>
      </c>
      <c r="J398" s="11">
        <v>3</v>
      </c>
      <c r="K398" s="11">
        <v>23</v>
      </c>
      <c r="L398" s="12">
        <v>13.329599999999999</v>
      </c>
      <c r="M398" s="12">
        <v>8.7533999999999992</v>
      </c>
      <c r="N398" s="12">
        <v>67</v>
      </c>
      <c r="O398" s="12">
        <v>1.52</v>
      </c>
      <c r="P398" s="12">
        <v>0.13250000000000001</v>
      </c>
    </row>
    <row r="399" spans="9:16" x14ac:dyDescent="0.25">
      <c r="I399" s="18" t="s">
        <v>169</v>
      </c>
      <c r="J399" s="11">
        <v>3</v>
      </c>
      <c r="K399" s="11">
        <v>24</v>
      </c>
      <c r="L399" s="12">
        <v>20.391500000000001</v>
      </c>
      <c r="M399" s="12">
        <v>8.7533999999999992</v>
      </c>
      <c r="N399" s="12">
        <v>67</v>
      </c>
      <c r="O399" s="12">
        <v>2.33</v>
      </c>
      <c r="P399" s="12">
        <v>2.29E-2</v>
      </c>
    </row>
    <row r="400" spans="9:16" x14ac:dyDescent="0.25">
      <c r="I400" s="18" t="s">
        <v>169</v>
      </c>
      <c r="J400" s="11">
        <v>3</v>
      </c>
      <c r="K400" s="11">
        <v>25</v>
      </c>
      <c r="L400" s="12">
        <v>18.3507</v>
      </c>
      <c r="M400" s="12">
        <v>8.7533999999999992</v>
      </c>
      <c r="N400" s="12">
        <v>67</v>
      </c>
      <c r="O400" s="12">
        <v>2.1</v>
      </c>
      <c r="P400" s="12">
        <v>3.9800000000000002E-2</v>
      </c>
    </row>
    <row r="401" spans="9:16" x14ac:dyDescent="0.25">
      <c r="I401" s="18" t="s">
        <v>169</v>
      </c>
      <c r="J401" s="11">
        <v>3</v>
      </c>
      <c r="K401" s="11">
        <v>26</v>
      </c>
      <c r="L401" s="20">
        <v>-2.0962000000000001</v>
      </c>
      <c r="M401" s="12">
        <v>8.7533999999999992</v>
      </c>
      <c r="N401" s="12">
        <v>67</v>
      </c>
      <c r="O401" s="20">
        <v>-0.24</v>
      </c>
      <c r="P401" s="12">
        <v>0.8115</v>
      </c>
    </row>
    <row r="402" spans="9:16" x14ac:dyDescent="0.25">
      <c r="I402" s="18" t="s">
        <v>169</v>
      </c>
      <c r="J402" s="11">
        <v>3</v>
      </c>
      <c r="K402" s="11">
        <v>27</v>
      </c>
      <c r="L402" s="12">
        <v>4.2565999999999997</v>
      </c>
      <c r="M402" s="12">
        <v>8.7533999999999992</v>
      </c>
      <c r="N402" s="12">
        <v>67</v>
      </c>
      <c r="O402" s="12">
        <v>0.49</v>
      </c>
      <c r="P402" s="12">
        <v>0.62839999999999996</v>
      </c>
    </row>
    <row r="403" spans="9:16" x14ac:dyDescent="0.25">
      <c r="I403" s="18" t="s">
        <v>169</v>
      </c>
      <c r="J403" s="11">
        <v>3</v>
      </c>
      <c r="K403" s="11">
        <v>28</v>
      </c>
      <c r="L403" s="12">
        <v>19.477399999999999</v>
      </c>
      <c r="M403" s="12">
        <v>8.7533999999999992</v>
      </c>
      <c r="N403" s="12">
        <v>67</v>
      </c>
      <c r="O403" s="12">
        <v>2.23</v>
      </c>
      <c r="P403" s="12">
        <v>2.9399999999999999E-2</v>
      </c>
    </row>
    <row r="404" spans="9:16" x14ac:dyDescent="0.25">
      <c r="I404" s="18" t="s">
        <v>169</v>
      </c>
      <c r="J404" s="11">
        <v>3</v>
      </c>
      <c r="K404" s="11">
        <v>29</v>
      </c>
      <c r="L404" s="12">
        <v>15.189</v>
      </c>
      <c r="M404" s="12">
        <v>8.7533999999999992</v>
      </c>
      <c r="N404" s="12">
        <v>67</v>
      </c>
      <c r="O404" s="12">
        <v>1.74</v>
      </c>
      <c r="P404" s="12">
        <v>8.7300000000000003E-2</v>
      </c>
    </row>
    <row r="405" spans="9:16" x14ac:dyDescent="0.25">
      <c r="I405" s="18" t="s">
        <v>169</v>
      </c>
      <c r="J405" s="11">
        <v>3</v>
      </c>
      <c r="K405" s="11">
        <v>30</v>
      </c>
      <c r="L405" s="20">
        <v>-6.7988</v>
      </c>
      <c r="M405" s="12">
        <v>8.7533999999999992</v>
      </c>
      <c r="N405" s="12">
        <v>67</v>
      </c>
      <c r="O405" s="20">
        <v>-0.78</v>
      </c>
      <c r="P405" s="12">
        <v>0.44009999999999999</v>
      </c>
    </row>
    <row r="406" spans="9:16" x14ac:dyDescent="0.25">
      <c r="I406" s="18" t="s">
        <v>169</v>
      </c>
      <c r="J406" s="11">
        <v>3</v>
      </c>
      <c r="K406" s="11">
        <v>31</v>
      </c>
      <c r="L406" s="20">
        <v>-15.646100000000001</v>
      </c>
      <c r="M406" s="12">
        <v>8.7533999999999992</v>
      </c>
      <c r="N406" s="12">
        <v>67</v>
      </c>
      <c r="O406" s="20">
        <v>-1.79</v>
      </c>
      <c r="P406" s="12">
        <v>7.8399999999999997E-2</v>
      </c>
    </row>
    <row r="407" spans="9:16" x14ac:dyDescent="0.25">
      <c r="I407" s="18" t="s">
        <v>169</v>
      </c>
      <c r="J407" s="11">
        <v>3</v>
      </c>
      <c r="K407" s="11">
        <v>32</v>
      </c>
      <c r="L407" s="20">
        <v>-3.5457999999999998</v>
      </c>
      <c r="M407" s="12">
        <v>8.7533999999999992</v>
      </c>
      <c r="N407" s="12">
        <v>67</v>
      </c>
      <c r="O407" s="20">
        <v>-0.41</v>
      </c>
      <c r="P407" s="12">
        <v>0.68669999999999998</v>
      </c>
    </row>
    <row r="408" spans="9:16" x14ac:dyDescent="0.25">
      <c r="I408" s="18" t="s">
        <v>169</v>
      </c>
      <c r="J408" s="11">
        <v>3</v>
      </c>
      <c r="K408" s="11">
        <v>33</v>
      </c>
      <c r="L408" s="12">
        <v>22.257200000000001</v>
      </c>
      <c r="M408" s="12">
        <v>8.7533999999999992</v>
      </c>
      <c r="N408" s="12">
        <v>67</v>
      </c>
      <c r="O408" s="12">
        <v>2.54</v>
      </c>
      <c r="P408" s="12">
        <v>1.3299999999999999E-2</v>
      </c>
    </row>
    <row r="409" spans="9:16" x14ac:dyDescent="0.25">
      <c r="I409" s="18" t="s">
        <v>169</v>
      </c>
      <c r="J409" s="11">
        <v>3</v>
      </c>
      <c r="K409" s="11">
        <v>34</v>
      </c>
      <c r="L409" s="12">
        <v>10.847300000000001</v>
      </c>
      <c r="M409" s="12">
        <v>8.7533999999999992</v>
      </c>
      <c r="N409" s="12">
        <v>67</v>
      </c>
      <c r="O409" s="12">
        <v>1.24</v>
      </c>
      <c r="P409" s="12">
        <v>0.21959999999999999</v>
      </c>
    </row>
    <row r="410" spans="9:16" x14ac:dyDescent="0.25">
      <c r="I410" s="18" t="s">
        <v>169</v>
      </c>
      <c r="J410" s="11">
        <v>3</v>
      </c>
      <c r="K410" s="11">
        <v>35</v>
      </c>
      <c r="L410" s="12">
        <v>9.4198000000000004</v>
      </c>
      <c r="M410" s="12">
        <v>9.8152000000000008</v>
      </c>
      <c r="N410" s="12">
        <v>67</v>
      </c>
      <c r="O410" s="12">
        <v>0.96</v>
      </c>
      <c r="P410" s="12">
        <v>0.34060000000000001</v>
      </c>
    </row>
    <row r="411" spans="9:16" x14ac:dyDescent="0.25">
      <c r="I411" s="18" t="s">
        <v>169</v>
      </c>
      <c r="J411" s="11">
        <v>4</v>
      </c>
      <c r="K411" s="11">
        <v>5</v>
      </c>
      <c r="L411" s="12">
        <v>27.8247</v>
      </c>
      <c r="M411" s="12">
        <v>8.7533999999999992</v>
      </c>
      <c r="N411" s="12">
        <v>67</v>
      </c>
      <c r="O411" s="12">
        <v>3.18</v>
      </c>
      <c r="P411" s="12">
        <v>2.2000000000000001E-3</v>
      </c>
    </row>
    <row r="412" spans="9:16" x14ac:dyDescent="0.25">
      <c r="I412" s="18" t="s">
        <v>169</v>
      </c>
      <c r="J412" s="11">
        <v>4</v>
      </c>
      <c r="K412" s="11">
        <v>6</v>
      </c>
      <c r="L412" s="12">
        <v>16.164100000000001</v>
      </c>
      <c r="M412" s="12">
        <v>8.7533999999999992</v>
      </c>
      <c r="N412" s="12">
        <v>67</v>
      </c>
      <c r="O412" s="12">
        <v>1.85</v>
      </c>
      <c r="P412" s="12">
        <v>6.9199999999999998E-2</v>
      </c>
    </row>
    <row r="413" spans="9:16" x14ac:dyDescent="0.25">
      <c r="I413" s="18" t="s">
        <v>169</v>
      </c>
      <c r="J413" s="11">
        <v>4</v>
      </c>
      <c r="K413" s="11">
        <v>7</v>
      </c>
      <c r="L413" s="12">
        <v>11.961499999999999</v>
      </c>
      <c r="M413" s="12">
        <v>8.7533999999999992</v>
      </c>
      <c r="N413" s="12">
        <v>67</v>
      </c>
      <c r="O413" s="12">
        <v>1.37</v>
      </c>
      <c r="P413" s="12">
        <v>0.1764</v>
      </c>
    </row>
    <row r="414" spans="9:16" x14ac:dyDescent="0.25">
      <c r="I414" s="18" t="s">
        <v>169</v>
      </c>
      <c r="J414" s="11">
        <v>4</v>
      </c>
      <c r="K414" s="11">
        <v>8</v>
      </c>
      <c r="L414" s="20">
        <v>-2.1469999999999998</v>
      </c>
      <c r="M414" s="12">
        <v>8.7533999999999992</v>
      </c>
      <c r="N414" s="12">
        <v>67</v>
      </c>
      <c r="O414" s="20">
        <v>-0.25</v>
      </c>
      <c r="P414" s="12">
        <v>0.80700000000000005</v>
      </c>
    </row>
    <row r="415" spans="9:16" x14ac:dyDescent="0.25">
      <c r="I415" s="18" t="s">
        <v>169</v>
      </c>
      <c r="J415" s="11">
        <v>4</v>
      </c>
      <c r="K415" s="11">
        <v>9</v>
      </c>
      <c r="L415" s="12">
        <v>24.131900000000002</v>
      </c>
      <c r="M415" s="12">
        <v>8.7533999999999992</v>
      </c>
      <c r="N415" s="12">
        <v>67</v>
      </c>
      <c r="O415" s="12">
        <v>2.76</v>
      </c>
      <c r="P415" s="12">
        <v>7.4999999999999997E-3</v>
      </c>
    </row>
    <row r="416" spans="9:16" x14ac:dyDescent="0.25">
      <c r="I416" s="18" t="s">
        <v>169</v>
      </c>
      <c r="J416" s="11">
        <v>4</v>
      </c>
      <c r="K416" s="11">
        <v>10</v>
      </c>
      <c r="L416" s="12">
        <v>26.963100000000001</v>
      </c>
      <c r="M416" s="12">
        <v>8.7533999999999992</v>
      </c>
      <c r="N416" s="12">
        <v>67</v>
      </c>
      <c r="O416" s="12">
        <v>3.08</v>
      </c>
      <c r="P416" s="12">
        <v>3.0000000000000001E-3</v>
      </c>
    </row>
    <row r="417" spans="9:16" x14ac:dyDescent="0.25">
      <c r="I417" s="18" t="s">
        <v>169</v>
      </c>
      <c r="J417" s="11">
        <v>4</v>
      </c>
      <c r="K417" s="11">
        <v>11</v>
      </c>
      <c r="L417" s="12">
        <v>12.1907</v>
      </c>
      <c r="M417" s="12">
        <v>8.7533999999999992</v>
      </c>
      <c r="N417" s="12">
        <v>67</v>
      </c>
      <c r="O417" s="12">
        <v>1.39</v>
      </c>
      <c r="P417" s="12">
        <v>0.16830000000000001</v>
      </c>
    </row>
    <row r="418" spans="9:16" x14ac:dyDescent="0.25">
      <c r="I418" s="18" t="s">
        <v>169</v>
      </c>
      <c r="J418" s="11">
        <v>4</v>
      </c>
      <c r="K418" s="11">
        <v>12</v>
      </c>
      <c r="L418" s="12">
        <v>4.9752999999999998</v>
      </c>
      <c r="M418" s="12">
        <v>8.7533999999999992</v>
      </c>
      <c r="N418" s="12">
        <v>67</v>
      </c>
      <c r="O418" s="12">
        <v>0.56999999999999995</v>
      </c>
      <c r="P418" s="12">
        <v>0.57169999999999999</v>
      </c>
    </row>
    <row r="419" spans="9:16" x14ac:dyDescent="0.25">
      <c r="I419" s="18" t="s">
        <v>169</v>
      </c>
      <c r="J419" s="11">
        <v>4</v>
      </c>
      <c r="K419" s="11">
        <v>13</v>
      </c>
      <c r="L419" s="12">
        <v>2.1730999999999998</v>
      </c>
      <c r="M419" s="12">
        <v>8.7533999999999992</v>
      </c>
      <c r="N419" s="12">
        <v>67</v>
      </c>
      <c r="O419" s="12">
        <v>0.25</v>
      </c>
      <c r="P419" s="12">
        <v>0.80469999999999997</v>
      </c>
    </row>
    <row r="420" spans="9:16" x14ac:dyDescent="0.25">
      <c r="I420" s="18" t="s">
        <v>169</v>
      </c>
      <c r="J420" s="11">
        <v>4</v>
      </c>
      <c r="K420" s="11">
        <v>14</v>
      </c>
      <c r="L420" s="12">
        <v>17.403099999999998</v>
      </c>
      <c r="M420" s="12">
        <v>8.7533999999999992</v>
      </c>
      <c r="N420" s="12">
        <v>67</v>
      </c>
      <c r="O420" s="12">
        <v>1.99</v>
      </c>
      <c r="P420" s="12">
        <v>5.0900000000000001E-2</v>
      </c>
    </row>
    <row r="421" spans="9:16" x14ac:dyDescent="0.25">
      <c r="I421" s="18" t="s">
        <v>169</v>
      </c>
      <c r="J421" s="11">
        <v>4</v>
      </c>
      <c r="K421" s="11">
        <v>15</v>
      </c>
      <c r="L421" s="12">
        <v>14.5375</v>
      </c>
      <c r="M421" s="12">
        <v>8.7533999999999992</v>
      </c>
      <c r="N421" s="12">
        <v>67</v>
      </c>
      <c r="O421" s="12">
        <v>1.66</v>
      </c>
      <c r="P421" s="12">
        <v>0.1014</v>
      </c>
    </row>
    <row r="422" spans="9:16" x14ac:dyDescent="0.25">
      <c r="I422" s="18" t="s">
        <v>169</v>
      </c>
      <c r="J422" s="11">
        <v>4</v>
      </c>
      <c r="K422" s="11">
        <v>16</v>
      </c>
      <c r="L422" s="12">
        <v>4.3647999999999998</v>
      </c>
      <c r="M422" s="12">
        <v>8.7533999999999992</v>
      </c>
      <c r="N422" s="12">
        <v>67</v>
      </c>
      <c r="O422" s="12">
        <v>0.5</v>
      </c>
      <c r="P422" s="12">
        <v>0.61970000000000003</v>
      </c>
    </row>
    <row r="423" spans="9:16" x14ac:dyDescent="0.25">
      <c r="I423" s="18" t="s">
        <v>169</v>
      </c>
      <c r="J423" s="11">
        <v>4</v>
      </c>
      <c r="K423" s="11">
        <v>17</v>
      </c>
      <c r="L423" s="12">
        <v>18.127500000000001</v>
      </c>
      <c r="M423" s="12">
        <v>8.7533999999999992</v>
      </c>
      <c r="N423" s="12">
        <v>67</v>
      </c>
      <c r="O423" s="12">
        <v>2.0699999999999998</v>
      </c>
      <c r="P423" s="12">
        <v>4.2200000000000001E-2</v>
      </c>
    </row>
    <row r="424" spans="9:16" x14ac:dyDescent="0.25">
      <c r="I424" s="18" t="s">
        <v>169</v>
      </c>
      <c r="J424" s="11">
        <v>4</v>
      </c>
      <c r="K424" s="11">
        <v>18</v>
      </c>
      <c r="L424" s="12">
        <v>18.326599999999999</v>
      </c>
      <c r="M424" s="12">
        <v>8.7533999999999992</v>
      </c>
      <c r="N424" s="12">
        <v>67</v>
      </c>
      <c r="O424" s="12">
        <v>2.09</v>
      </c>
      <c r="P424" s="12">
        <v>4.0099999999999997E-2</v>
      </c>
    </row>
    <row r="425" spans="9:16" x14ac:dyDescent="0.25">
      <c r="I425" s="18" t="s">
        <v>169</v>
      </c>
      <c r="J425" s="11">
        <v>4</v>
      </c>
      <c r="K425" s="11">
        <v>19</v>
      </c>
      <c r="L425" s="12">
        <v>2.5720000000000001</v>
      </c>
      <c r="M425" s="12">
        <v>8.7533999999999992</v>
      </c>
      <c r="N425" s="12">
        <v>67</v>
      </c>
      <c r="O425" s="12">
        <v>0.28999999999999998</v>
      </c>
      <c r="P425" s="12">
        <v>0.76980000000000004</v>
      </c>
    </row>
    <row r="426" spans="9:16" x14ac:dyDescent="0.25">
      <c r="I426" s="18" t="s">
        <v>169</v>
      </c>
      <c r="J426" s="11">
        <v>4</v>
      </c>
      <c r="K426" s="11">
        <v>20</v>
      </c>
      <c r="L426" s="12">
        <v>7.5747</v>
      </c>
      <c r="M426" s="12">
        <v>8.7533999999999992</v>
      </c>
      <c r="N426" s="12">
        <v>67</v>
      </c>
      <c r="O426" s="12">
        <v>0.87</v>
      </c>
      <c r="P426" s="12">
        <v>0.38990000000000002</v>
      </c>
    </row>
    <row r="427" spans="9:16" x14ac:dyDescent="0.25">
      <c r="I427" s="18" t="s">
        <v>169</v>
      </c>
      <c r="J427" s="11">
        <v>4</v>
      </c>
      <c r="K427" s="11">
        <v>21</v>
      </c>
      <c r="L427" s="12">
        <v>1.5394000000000001</v>
      </c>
      <c r="M427" s="12">
        <v>8.7533999999999992</v>
      </c>
      <c r="N427" s="12">
        <v>67</v>
      </c>
      <c r="O427" s="12">
        <v>0.18</v>
      </c>
      <c r="P427" s="12">
        <v>0.8609</v>
      </c>
    </row>
    <row r="428" spans="9:16" x14ac:dyDescent="0.25">
      <c r="I428" s="18" t="s">
        <v>169</v>
      </c>
      <c r="J428" s="11">
        <v>4</v>
      </c>
      <c r="K428" s="11">
        <v>22</v>
      </c>
      <c r="L428" s="12">
        <v>38.201300000000003</v>
      </c>
      <c r="M428" s="12">
        <v>8.7533999999999992</v>
      </c>
      <c r="N428" s="12">
        <v>67</v>
      </c>
      <c r="O428" s="12">
        <v>4.3600000000000003</v>
      </c>
      <c r="P428" s="12" t="s">
        <v>193</v>
      </c>
    </row>
    <row r="429" spans="9:16" x14ac:dyDescent="0.25">
      <c r="I429" s="18" t="s">
        <v>169</v>
      </c>
      <c r="J429" s="11">
        <v>4</v>
      </c>
      <c r="K429" s="11">
        <v>23</v>
      </c>
      <c r="L429" s="12">
        <v>22.4697</v>
      </c>
      <c r="M429" s="12">
        <v>8.7533999999999992</v>
      </c>
      <c r="N429" s="12">
        <v>67</v>
      </c>
      <c r="O429" s="12">
        <v>2.57</v>
      </c>
      <c r="P429" s="12">
        <v>1.2500000000000001E-2</v>
      </c>
    </row>
    <row r="430" spans="9:16" x14ac:dyDescent="0.25">
      <c r="I430" s="18" t="s">
        <v>169</v>
      </c>
      <c r="J430" s="11">
        <v>4</v>
      </c>
      <c r="K430" s="11">
        <v>24</v>
      </c>
      <c r="L430" s="12">
        <v>29.531700000000001</v>
      </c>
      <c r="M430" s="12">
        <v>8.7533999999999992</v>
      </c>
      <c r="N430" s="12">
        <v>67</v>
      </c>
      <c r="O430" s="12">
        <v>3.37</v>
      </c>
      <c r="P430" s="12">
        <v>1.1999999999999999E-3</v>
      </c>
    </row>
    <row r="431" spans="9:16" x14ac:dyDescent="0.25">
      <c r="I431" s="18" t="s">
        <v>169</v>
      </c>
      <c r="J431" s="11">
        <v>4</v>
      </c>
      <c r="K431" s="11">
        <v>25</v>
      </c>
      <c r="L431" s="12">
        <v>27.4908</v>
      </c>
      <c r="M431" s="12">
        <v>8.7533999999999992</v>
      </c>
      <c r="N431" s="12">
        <v>67</v>
      </c>
      <c r="O431" s="12">
        <v>3.14</v>
      </c>
      <c r="P431" s="12">
        <v>2.5000000000000001E-3</v>
      </c>
    </row>
    <row r="432" spans="9:16" x14ac:dyDescent="0.25">
      <c r="I432" s="18" t="s">
        <v>169</v>
      </c>
      <c r="J432" s="11">
        <v>4</v>
      </c>
      <c r="K432" s="11">
        <v>26</v>
      </c>
      <c r="L432" s="12">
        <v>7.0438999999999998</v>
      </c>
      <c r="M432" s="12">
        <v>8.7533999999999992</v>
      </c>
      <c r="N432" s="12">
        <v>67</v>
      </c>
      <c r="O432" s="12">
        <v>0.8</v>
      </c>
      <c r="P432" s="12">
        <v>0.42380000000000001</v>
      </c>
    </row>
    <row r="433" spans="9:16" x14ac:dyDescent="0.25">
      <c r="I433" s="18" t="s">
        <v>169</v>
      </c>
      <c r="J433" s="11">
        <v>4</v>
      </c>
      <c r="K433" s="11">
        <v>27</v>
      </c>
      <c r="L433" s="12">
        <v>13.396699999999999</v>
      </c>
      <c r="M433" s="12">
        <v>8.7533999999999992</v>
      </c>
      <c r="N433" s="12">
        <v>67</v>
      </c>
      <c r="O433" s="12">
        <v>1.53</v>
      </c>
      <c r="P433" s="12">
        <v>0.13059999999999999</v>
      </c>
    </row>
    <row r="434" spans="9:16" x14ac:dyDescent="0.25">
      <c r="I434" s="18" t="s">
        <v>169</v>
      </c>
      <c r="J434" s="11">
        <v>4</v>
      </c>
      <c r="K434" s="11">
        <v>28</v>
      </c>
      <c r="L434" s="12">
        <v>28.6175</v>
      </c>
      <c r="M434" s="12">
        <v>8.7533999999999992</v>
      </c>
      <c r="N434" s="12">
        <v>67</v>
      </c>
      <c r="O434" s="12">
        <v>3.27</v>
      </c>
      <c r="P434" s="12">
        <v>1.6999999999999999E-3</v>
      </c>
    </row>
    <row r="435" spans="9:16" x14ac:dyDescent="0.25">
      <c r="I435" s="18" t="s">
        <v>169</v>
      </c>
      <c r="J435" s="11">
        <v>4</v>
      </c>
      <c r="K435" s="11">
        <v>29</v>
      </c>
      <c r="L435" s="12">
        <v>24.3292</v>
      </c>
      <c r="M435" s="12">
        <v>8.7533999999999992</v>
      </c>
      <c r="N435" s="12">
        <v>67</v>
      </c>
      <c r="O435" s="12">
        <v>2.78</v>
      </c>
      <c r="P435" s="12">
        <v>7.1000000000000004E-3</v>
      </c>
    </row>
    <row r="436" spans="9:16" x14ac:dyDescent="0.25">
      <c r="I436" s="18" t="s">
        <v>169</v>
      </c>
      <c r="J436" s="11">
        <v>4</v>
      </c>
      <c r="K436" s="11">
        <v>30</v>
      </c>
      <c r="L436" s="12">
        <v>2.3412999999999999</v>
      </c>
      <c r="M436" s="12">
        <v>8.7533999999999992</v>
      </c>
      <c r="N436" s="12">
        <v>67</v>
      </c>
      <c r="O436" s="12">
        <v>0.27</v>
      </c>
      <c r="P436" s="12">
        <v>0.78990000000000005</v>
      </c>
    </row>
    <row r="437" spans="9:16" x14ac:dyDescent="0.25">
      <c r="I437" s="18" t="s">
        <v>169</v>
      </c>
      <c r="J437" s="11">
        <v>4</v>
      </c>
      <c r="K437" s="11">
        <v>31</v>
      </c>
      <c r="L437" s="20">
        <v>-6.5060000000000002</v>
      </c>
      <c r="M437" s="12">
        <v>8.7533999999999992</v>
      </c>
      <c r="N437" s="12">
        <v>67</v>
      </c>
      <c r="O437" s="20">
        <v>-0.74</v>
      </c>
      <c r="P437" s="12">
        <v>0.45989999999999998</v>
      </c>
    </row>
    <row r="438" spans="9:16" x14ac:dyDescent="0.25">
      <c r="I438" s="18" t="s">
        <v>169</v>
      </c>
      <c r="J438" s="11">
        <v>4</v>
      </c>
      <c r="K438" s="11">
        <v>32</v>
      </c>
      <c r="L438" s="12">
        <v>5.5942999999999996</v>
      </c>
      <c r="M438" s="12">
        <v>8.7533999999999992</v>
      </c>
      <c r="N438" s="12">
        <v>67</v>
      </c>
      <c r="O438" s="12">
        <v>0.64</v>
      </c>
      <c r="P438" s="12">
        <v>0.52490000000000003</v>
      </c>
    </row>
    <row r="439" spans="9:16" x14ac:dyDescent="0.25">
      <c r="I439" s="18" t="s">
        <v>169</v>
      </c>
      <c r="J439" s="11">
        <v>4</v>
      </c>
      <c r="K439" s="11">
        <v>33</v>
      </c>
      <c r="L439" s="12">
        <v>31.397400000000001</v>
      </c>
      <c r="M439" s="12">
        <v>8.7533999999999992</v>
      </c>
      <c r="N439" s="12">
        <v>67</v>
      </c>
      <c r="O439" s="12">
        <v>3.59</v>
      </c>
      <c r="P439" s="12">
        <v>5.9999999999999995E-4</v>
      </c>
    </row>
    <row r="440" spans="9:16" x14ac:dyDescent="0.25">
      <c r="I440" s="18" t="s">
        <v>169</v>
      </c>
      <c r="J440" s="11">
        <v>4</v>
      </c>
      <c r="K440" s="11">
        <v>34</v>
      </c>
      <c r="L440" s="12">
        <v>19.987500000000001</v>
      </c>
      <c r="M440" s="12">
        <v>8.7533999999999992</v>
      </c>
      <c r="N440" s="12">
        <v>67</v>
      </c>
      <c r="O440" s="12">
        <v>2.2799999999999998</v>
      </c>
      <c r="P440" s="12">
        <v>2.5600000000000001E-2</v>
      </c>
    </row>
    <row r="441" spans="9:16" x14ac:dyDescent="0.25">
      <c r="I441" s="18" t="s">
        <v>169</v>
      </c>
      <c r="J441" s="11">
        <v>4</v>
      </c>
      <c r="K441" s="11">
        <v>35</v>
      </c>
      <c r="L441" s="12">
        <v>18.559899999999999</v>
      </c>
      <c r="M441" s="12">
        <v>9.8152000000000008</v>
      </c>
      <c r="N441" s="12">
        <v>67</v>
      </c>
      <c r="O441" s="12">
        <v>1.89</v>
      </c>
      <c r="P441" s="12">
        <v>6.3E-2</v>
      </c>
    </row>
    <row r="442" spans="9:16" x14ac:dyDescent="0.25">
      <c r="I442" s="18" t="s">
        <v>169</v>
      </c>
      <c r="J442" s="11">
        <v>5</v>
      </c>
      <c r="K442" s="11">
        <v>6</v>
      </c>
      <c r="L442" s="20">
        <v>-11.6607</v>
      </c>
      <c r="M442" s="12">
        <v>8.7533999999999992</v>
      </c>
      <c r="N442" s="12">
        <v>67</v>
      </c>
      <c r="O442" s="20">
        <v>-1.33</v>
      </c>
      <c r="P442" s="12">
        <v>0.18729999999999999</v>
      </c>
    </row>
    <row r="443" spans="9:16" x14ac:dyDescent="0.25">
      <c r="I443" s="18" t="s">
        <v>169</v>
      </c>
      <c r="J443" s="11">
        <v>5</v>
      </c>
      <c r="K443" s="11">
        <v>7</v>
      </c>
      <c r="L443" s="20">
        <v>-15.863300000000001</v>
      </c>
      <c r="M443" s="12">
        <v>8.7533999999999992</v>
      </c>
      <c r="N443" s="12">
        <v>67</v>
      </c>
      <c r="O443" s="20">
        <v>-1.81</v>
      </c>
      <c r="P443" s="12">
        <v>7.4399999999999994E-2</v>
      </c>
    </row>
    <row r="444" spans="9:16" x14ac:dyDescent="0.25">
      <c r="I444" s="18" t="s">
        <v>169</v>
      </c>
      <c r="J444" s="11">
        <v>5</v>
      </c>
      <c r="K444" s="11">
        <v>8</v>
      </c>
      <c r="L444" s="20">
        <v>-29.971699999999998</v>
      </c>
      <c r="M444" s="12">
        <v>8.7533999999999992</v>
      </c>
      <c r="N444" s="12">
        <v>67</v>
      </c>
      <c r="O444" s="20">
        <v>-3.42</v>
      </c>
      <c r="P444" s="12">
        <v>1.1000000000000001E-3</v>
      </c>
    </row>
    <row r="445" spans="9:16" x14ac:dyDescent="0.25">
      <c r="I445" s="18" t="s">
        <v>169</v>
      </c>
      <c r="J445" s="11">
        <v>5</v>
      </c>
      <c r="K445" s="11">
        <v>9</v>
      </c>
      <c r="L445" s="20">
        <v>-3.6928000000000001</v>
      </c>
      <c r="M445" s="12">
        <v>8.7533999999999992</v>
      </c>
      <c r="N445" s="12">
        <v>67</v>
      </c>
      <c r="O445" s="20">
        <v>-0.42</v>
      </c>
      <c r="P445" s="12">
        <v>0.67449999999999999</v>
      </c>
    </row>
    <row r="446" spans="9:16" x14ac:dyDescent="0.25">
      <c r="I446" s="18" t="s">
        <v>169</v>
      </c>
      <c r="J446" s="11">
        <v>5</v>
      </c>
      <c r="K446" s="11">
        <v>10</v>
      </c>
      <c r="L446" s="20">
        <v>-0.86170000000000002</v>
      </c>
      <c r="M446" s="12">
        <v>8.7533999999999992</v>
      </c>
      <c r="N446" s="12">
        <v>67</v>
      </c>
      <c r="O446" s="20">
        <v>-0.1</v>
      </c>
      <c r="P446" s="12">
        <v>0.92190000000000005</v>
      </c>
    </row>
    <row r="447" spans="9:16" x14ac:dyDescent="0.25">
      <c r="I447" s="18" t="s">
        <v>169</v>
      </c>
      <c r="J447" s="11">
        <v>5</v>
      </c>
      <c r="K447" s="11">
        <v>11</v>
      </c>
      <c r="L447" s="20">
        <v>-15.6341</v>
      </c>
      <c r="M447" s="12">
        <v>8.7533999999999992</v>
      </c>
      <c r="N447" s="12">
        <v>67</v>
      </c>
      <c r="O447" s="20">
        <v>-1.79</v>
      </c>
      <c r="P447" s="12">
        <v>7.8600000000000003E-2</v>
      </c>
    </row>
    <row r="448" spans="9:16" x14ac:dyDescent="0.25">
      <c r="I448" s="18" t="s">
        <v>169</v>
      </c>
      <c r="J448" s="11">
        <v>5</v>
      </c>
      <c r="K448" s="11">
        <v>12</v>
      </c>
      <c r="L448" s="20">
        <v>-22.849499999999999</v>
      </c>
      <c r="M448" s="12">
        <v>8.7533999999999992</v>
      </c>
      <c r="N448" s="12">
        <v>67</v>
      </c>
      <c r="O448" s="20">
        <v>-2.61</v>
      </c>
      <c r="P448" s="12">
        <v>1.11E-2</v>
      </c>
    </row>
    <row r="449" spans="9:16" x14ac:dyDescent="0.25">
      <c r="I449" s="18" t="s">
        <v>169</v>
      </c>
      <c r="J449" s="11">
        <v>5</v>
      </c>
      <c r="K449" s="11">
        <v>13</v>
      </c>
      <c r="L449" s="20">
        <v>-25.651599999999998</v>
      </c>
      <c r="M449" s="12">
        <v>8.7533999999999992</v>
      </c>
      <c r="N449" s="12">
        <v>67</v>
      </c>
      <c r="O449" s="20">
        <v>-2.93</v>
      </c>
      <c r="P449" s="12">
        <v>4.5999999999999999E-3</v>
      </c>
    </row>
    <row r="450" spans="9:16" x14ac:dyDescent="0.25">
      <c r="I450" s="18" t="s">
        <v>169</v>
      </c>
      <c r="J450" s="11">
        <v>5</v>
      </c>
      <c r="K450" s="11">
        <v>14</v>
      </c>
      <c r="L450" s="20">
        <v>-10.4216</v>
      </c>
      <c r="M450" s="12">
        <v>8.7533999999999992</v>
      </c>
      <c r="N450" s="12">
        <v>67</v>
      </c>
      <c r="O450" s="20">
        <v>-1.19</v>
      </c>
      <c r="P450" s="12">
        <v>0.23799999999999999</v>
      </c>
    </row>
    <row r="451" spans="9:16" x14ac:dyDescent="0.25">
      <c r="I451" s="18" t="s">
        <v>169</v>
      </c>
      <c r="J451" s="11">
        <v>5</v>
      </c>
      <c r="K451" s="11">
        <v>15</v>
      </c>
      <c r="L451" s="20">
        <v>-13.2872</v>
      </c>
      <c r="M451" s="12">
        <v>8.7533999999999992</v>
      </c>
      <c r="N451" s="12">
        <v>67</v>
      </c>
      <c r="O451" s="20">
        <v>-1.52</v>
      </c>
      <c r="P451" s="12">
        <v>0.13370000000000001</v>
      </c>
    </row>
    <row r="452" spans="9:16" x14ac:dyDescent="0.25">
      <c r="I452" s="18" t="s">
        <v>169</v>
      </c>
      <c r="J452" s="11">
        <v>5</v>
      </c>
      <c r="K452" s="11">
        <v>16</v>
      </c>
      <c r="L452" s="20">
        <v>-23.459900000000001</v>
      </c>
      <c r="M452" s="12">
        <v>8.7533999999999992</v>
      </c>
      <c r="N452" s="12">
        <v>67</v>
      </c>
      <c r="O452" s="20">
        <v>-2.68</v>
      </c>
      <c r="P452" s="12">
        <v>9.2999999999999992E-3</v>
      </c>
    </row>
    <row r="453" spans="9:16" x14ac:dyDescent="0.25">
      <c r="I453" s="18" t="s">
        <v>169</v>
      </c>
      <c r="J453" s="11">
        <v>5</v>
      </c>
      <c r="K453" s="11">
        <v>17</v>
      </c>
      <c r="L453" s="20">
        <v>-9.6972000000000005</v>
      </c>
      <c r="M453" s="12">
        <v>8.7533999999999992</v>
      </c>
      <c r="N453" s="12">
        <v>67</v>
      </c>
      <c r="O453" s="20">
        <v>-1.1100000000000001</v>
      </c>
      <c r="P453" s="12">
        <v>0.27189999999999998</v>
      </c>
    </row>
    <row r="454" spans="9:16" x14ac:dyDescent="0.25">
      <c r="I454" s="18" t="s">
        <v>169</v>
      </c>
      <c r="J454" s="11">
        <v>5</v>
      </c>
      <c r="K454" s="11">
        <v>18</v>
      </c>
      <c r="L454" s="20">
        <v>-9.4982000000000006</v>
      </c>
      <c r="M454" s="12">
        <v>8.7533999999999992</v>
      </c>
      <c r="N454" s="12">
        <v>67</v>
      </c>
      <c r="O454" s="20">
        <v>-1.0900000000000001</v>
      </c>
      <c r="P454" s="12">
        <v>0.28179999999999999</v>
      </c>
    </row>
    <row r="455" spans="9:16" x14ac:dyDescent="0.25">
      <c r="I455" s="18" t="s">
        <v>169</v>
      </c>
      <c r="J455" s="11">
        <v>5</v>
      </c>
      <c r="K455" s="11">
        <v>19</v>
      </c>
      <c r="L455" s="20">
        <v>-25.252700000000001</v>
      </c>
      <c r="M455" s="12">
        <v>8.7533999999999992</v>
      </c>
      <c r="N455" s="12">
        <v>67</v>
      </c>
      <c r="O455" s="20">
        <v>-2.88</v>
      </c>
      <c r="P455" s="12">
        <v>5.3E-3</v>
      </c>
    </row>
    <row r="456" spans="9:16" x14ac:dyDescent="0.25">
      <c r="I456" s="18" t="s">
        <v>169</v>
      </c>
      <c r="J456" s="11">
        <v>5</v>
      </c>
      <c r="K456" s="11">
        <v>20</v>
      </c>
      <c r="L456" s="20">
        <v>-20.25</v>
      </c>
      <c r="M456" s="12">
        <v>8.7533999999999992</v>
      </c>
      <c r="N456" s="12">
        <v>67</v>
      </c>
      <c r="O456" s="20">
        <v>-2.31</v>
      </c>
      <c r="P456" s="12">
        <v>2.3800000000000002E-2</v>
      </c>
    </row>
    <row r="457" spans="9:16" x14ac:dyDescent="0.25">
      <c r="I457" s="18" t="s">
        <v>169</v>
      </c>
      <c r="J457" s="11">
        <v>5</v>
      </c>
      <c r="K457" s="11">
        <v>21</v>
      </c>
      <c r="L457" s="20">
        <v>-26.285399999999999</v>
      </c>
      <c r="M457" s="12">
        <v>8.7533999999999992</v>
      </c>
      <c r="N457" s="12">
        <v>67</v>
      </c>
      <c r="O457" s="20">
        <v>-3</v>
      </c>
      <c r="P457" s="12">
        <v>3.8E-3</v>
      </c>
    </row>
    <row r="458" spans="9:16" x14ac:dyDescent="0.25">
      <c r="I458" s="18" t="s">
        <v>169</v>
      </c>
      <c r="J458" s="11">
        <v>5</v>
      </c>
      <c r="K458" s="11">
        <v>22</v>
      </c>
      <c r="L458" s="12">
        <v>10.3766</v>
      </c>
      <c r="M458" s="12">
        <v>8.7533999999999992</v>
      </c>
      <c r="N458" s="12">
        <v>67</v>
      </c>
      <c r="O458" s="12">
        <v>1.19</v>
      </c>
      <c r="P458" s="12">
        <v>0.24</v>
      </c>
    </row>
    <row r="459" spans="9:16" x14ac:dyDescent="0.25">
      <c r="I459" s="18" t="s">
        <v>169</v>
      </c>
      <c r="J459" s="11">
        <v>5</v>
      </c>
      <c r="K459" s="11">
        <v>23</v>
      </c>
      <c r="L459" s="20">
        <v>-5.3550000000000004</v>
      </c>
      <c r="M459" s="12">
        <v>8.7533999999999992</v>
      </c>
      <c r="N459" s="12">
        <v>67</v>
      </c>
      <c r="O459" s="20">
        <v>-0.61</v>
      </c>
      <c r="P459" s="12">
        <v>0.54279999999999995</v>
      </c>
    </row>
    <row r="460" spans="9:16" x14ac:dyDescent="0.25">
      <c r="I460" s="18" t="s">
        <v>169</v>
      </c>
      <c r="J460" s="11">
        <v>5</v>
      </c>
      <c r="K460" s="11">
        <v>24</v>
      </c>
      <c r="L460" s="12">
        <v>1.7069000000000001</v>
      </c>
      <c r="M460" s="12">
        <v>8.7533999999999992</v>
      </c>
      <c r="N460" s="12">
        <v>67</v>
      </c>
      <c r="O460" s="12">
        <v>0.2</v>
      </c>
      <c r="P460" s="12">
        <v>0.84599999999999997</v>
      </c>
    </row>
    <row r="461" spans="9:16" x14ac:dyDescent="0.25">
      <c r="I461" s="18" t="s">
        <v>169</v>
      </c>
      <c r="J461" s="11">
        <v>5</v>
      </c>
      <c r="K461" s="11">
        <v>25</v>
      </c>
      <c r="L461" s="20">
        <v>-0.33400000000000002</v>
      </c>
      <c r="M461" s="12">
        <v>8.7533999999999992</v>
      </c>
      <c r="N461" s="12">
        <v>67</v>
      </c>
      <c r="O461" s="20">
        <v>-0.04</v>
      </c>
      <c r="P461" s="12">
        <v>0.96970000000000001</v>
      </c>
    </row>
    <row r="462" spans="9:16" x14ac:dyDescent="0.25">
      <c r="I462" s="18" t="s">
        <v>169</v>
      </c>
      <c r="J462" s="11">
        <v>5</v>
      </c>
      <c r="K462" s="11">
        <v>26</v>
      </c>
      <c r="L462" s="20">
        <v>-20.780799999999999</v>
      </c>
      <c r="M462" s="12">
        <v>8.7533999999999992</v>
      </c>
      <c r="N462" s="12">
        <v>67</v>
      </c>
      <c r="O462" s="20">
        <v>-2.37</v>
      </c>
      <c r="P462" s="12">
        <v>2.0500000000000001E-2</v>
      </c>
    </row>
    <row r="463" spans="9:16" x14ac:dyDescent="0.25">
      <c r="I463" s="18" t="s">
        <v>169</v>
      </c>
      <c r="J463" s="11">
        <v>5</v>
      </c>
      <c r="K463" s="11">
        <v>27</v>
      </c>
      <c r="L463" s="20">
        <v>-14.428100000000001</v>
      </c>
      <c r="M463" s="12">
        <v>8.7533999999999992</v>
      </c>
      <c r="N463" s="12">
        <v>67</v>
      </c>
      <c r="O463" s="20">
        <v>-1.65</v>
      </c>
      <c r="P463" s="12">
        <v>0.104</v>
      </c>
    </row>
    <row r="464" spans="9:16" x14ac:dyDescent="0.25">
      <c r="I464" s="18" t="s">
        <v>169</v>
      </c>
      <c r="J464" s="11">
        <v>5</v>
      </c>
      <c r="K464" s="11">
        <v>28</v>
      </c>
      <c r="L464" s="12">
        <v>0.79279999999999995</v>
      </c>
      <c r="M464" s="12">
        <v>8.7533999999999992</v>
      </c>
      <c r="N464" s="12">
        <v>67</v>
      </c>
      <c r="O464" s="12">
        <v>0.09</v>
      </c>
      <c r="P464" s="12">
        <v>0.92810000000000004</v>
      </c>
    </row>
    <row r="465" spans="9:16" x14ac:dyDescent="0.25">
      <c r="I465" s="18" t="s">
        <v>169</v>
      </c>
      <c r="J465" s="11">
        <v>5</v>
      </c>
      <c r="K465" s="11">
        <v>29</v>
      </c>
      <c r="L465" s="20">
        <v>-3.4956</v>
      </c>
      <c r="M465" s="12">
        <v>8.7533999999999992</v>
      </c>
      <c r="N465" s="12">
        <v>67</v>
      </c>
      <c r="O465" s="20">
        <v>-0.4</v>
      </c>
      <c r="P465" s="12">
        <v>0.69089999999999996</v>
      </c>
    </row>
    <row r="466" spans="9:16" x14ac:dyDescent="0.25">
      <c r="I466" s="18" t="s">
        <v>169</v>
      </c>
      <c r="J466" s="11">
        <v>5</v>
      </c>
      <c r="K466" s="11">
        <v>30</v>
      </c>
      <c r="L466" s="20">
        <v>-25.4834</v>
      </c>
      <c r="M466" s="12">
        <v>8.7533999999999992</v>
      </c>
      <c r="N466" s="12">
        <v>67</v>
      </c>
      <c r="O466" s="20">
        <v>-2.91</v>
      </c>
      <c r="P466" s="12">
        <v>4.8999999999999998E-3</v>
      </c>
    </row>
    <row r="467" spans="9:16" x14ac:dyDescent="0.25">
      <c r="I467" s="18" t="s">
        <v>169</v>
      </c>
      <c r="J467" s="11">
        <v>5</v>
      </c>
      <c r="K467" s="11">
        <v>31</v>
      </c>
      <c r="L467" s="20">
        <v>-34.3307</v>
      </c>
      <c r="M467" s="12">
        <v>8.7533999999999992</v>
      </c>
      <c r="N467" s="12">
        <v>67</v>
      </c>
      <c r="O467" s="20">
        <v>-3.92</v>
      </c>
      <c r="P467" s="12">
        <v>2.0000000000000001E-4</v>
      </c>
    </row>
    <row r="468" spans="9:16" x14ac:dyDescent="0.25">
      <c r="I468" s="18" t="s">
        <v>169</v>
      </c>
      <c r="J468" s="11">
        <v>5</v>
      </c>
      <c r="K468" s="11">
        <v>32</v>
      </c>
      <c r="L468" s="20">
        <v>-22.230399999999999</v>
      </c>
      <c r="M468" s="12">
        <v>8.7533999999999992</v>
      </c>
      <c r="N468" s="12">
        <v>67</v>
      </c>
      <c r="O468" s="20">
        <v>-2.54</v>
      </c>
      <c r="P468" s="12">
        <v>1.34E-2</v>
      </c>
    </row>
    <row r="469" spans="9:16" x14ac:dyDescent="0.25">
      <c r="I469" s="18" t="s">
        <v>169</v>
      </c>
      <c r="J469" s="11">
        <v>5</v>
      </c>
      <c r="K469" s="11">
        <v>33</v>
      </c>
      <c r="L469" s="12">
        <v>3.5726</v>
      </c>
      <c r="M469" s="12">
        <v>8.7533999999999992</v>
      </c>
      <c r="N469" s="12">
        <v>67</v>
      </c>
      <c r="O469" s="12">
        <v>0.41</v>
      </c>
      <c r="P469" s="12">
        <v>0.6845</v>
      </c>
    </row>
    <row r="470" spans="9:16" x14ac:dyDescent="0.25">
      <c r="I470" s="18" t="s">
        <v>169</v>
      </c>
      <c r="J470" s="11">
        <v>5</v>
      </c>
      <c r="K470" s="11">
        <v>34</v>
      </c>
      <c r="L470" s="20">
        <v>-7.8372999999999999</v>
      </c>
      <c r="M470" s="12">
        <v>8.7533999999999992</v>
      </c>
      <c r="N470" s="12">
        <v>67</v>
      </c>
      <c r="O470" s="20">
        <v>-0.9</v>
      </c>
      <c r="P470" s="12">
        <v>0.37380000000000002</v>
      </c>
    </row>
    <row r="471" spans="9:16" x14ac:dyDescent="0.25">
      <c r="I471" s="18" t="s">
        <v>169</v>
      </c>
      <c r="J471" s="11">
        <v>5</v>
      </c>
      <c r="K471" s="11">
        <v>35</v>
      </c>
      <c r="L471" s="20">
        <v>-9.2647999999999993</v>
      </c>
      <c r="M471" s="12">
        <v>9.8152000000000008</v>
      </c>
      <c r="N471" s="12">
        <v>67</v>
      </c>
      <c r="O471" s="20">
        <v>-0.94</v>
      </c>
      <c r="P471" s="12">
        <v>0.34860000000000002</v>
      </c>
    </row>
    <row r="472" spans="9:16" x14ac:dyDescent="0.25">
      <c r="I472" s="18" t="s">
        <v>169</v>
      </c>
      <c r="J472" s="11">
        <v>6</v>
      </c>
      <c r="K472" s="11">
        <v>7</v>
      </c>
      <c r="L472" s="20">
        <v>-4.2026000000000003</v>
      </c>
      <c r="M472" s="12">
        <v>8.7533999999999992</v>
      </c>
      <c r="N472" s="12">
        <v>67</v>
      </c>
      <c r="O472" s="20">
        <v>-0.48</v>
      </c>
      <c r="P472" s="12">
        <v>0.63270000000000004</v>
      </c>
    </row>
    <row r="473" spans="9:16" x14ac:dyDescent="0.25">
      <c r="I473" s="18" t="s">
        <v>169</v>
      </c>
      <c r="J473" s="11">
        <v>6</v>
      </c>
      <c r="K473" s="11">
        <v>8</v>
      </c>
      <c r="L473" s="20">
        <v>-18.311</v>
      </c>
      <c r="M473" s="12">
        <v>8.7533999999999992</v>
      </c>
      <c r="N473" s="12">
        <v>67</v>
      </c>
      <c r="O473" s="20">
        <v>-2.09</v>
      </c>
      <c r="P473" s="12">
        <v>4.02E-2</v>
      </c>
    </row>
    <row r="474" spans="9:16" x14ac:dyDescent="0.25">
      <c r="I474" s="18" t="s">
        <v>169</v>
      </c>
      <c r="J474" s="11">
        <v>6</v>
      </c>
      <c r="K474" s="11">
        <v>9</v>
      </c>
      <c r="L474" s="12">
        <v>7.9679000000000002</v>
      </c>
      <c r="M474" s="12">
        <v>8.7533999999999992</v>
      </c>
      <c r="N474" s="12">
        <v>67</v>
      </c>
      <c r="O474" s="12">
        <v>0.91</v>
      </c>
      <c r="P474" s="12">
        <v>0.3659</v>
      </c>
    </row>
    <row r="475" spans="9:16" x14ac:dyDescent="0.25">
      <c r="I475" s="18" t="s">
        <v>169</v>
      </c>
      <c r="J475" s="11">
        <v>6</v>
      </c>
      <c r="K475" s="11">
        <v>10</v>
      </c>
      <c r="L475" s="12">
        <v>10.798999999999999</v>
      </c>
      <c r="M475" s="12">
        <v>8.7533999999999992</v>
      </c>
      <c r="N475" s="12">
        <v>67</v>
      </c>
      <c r="O475" s="12">
        <v>1.23</v>
      </c>
      <c r="P475" s="12">
        <v>0.22159999999999999</v>
      </c>
    </row>
    <row r="476" spans="9:16" x14ac:dyDescent="0.25">
      <c r="I476" s="18" t="s">
        <v>169</v>
      </c>
      <c r="J476" s="11">
        <v>6</v>
      </c>
      <c r="K476" s="11">
        <v>11</v>
      </c>
      <c r="L476" s="20">
        <v>-3.9733999999999998</v>
      </c>
      <c r="M476" s="12">
        <v>8.7533999999999992</v>
      </c>
      <c r="N476" s="12">
        <v>67</v>
      </c>
      <c r="O476" s="20">
        <v>-0.45</v>
      </c>
      <c r="P476" s="12">
        <v>0.65139999999999998</v>
      </c>
    </row>
    <row r="477" spans="9:16" x14ac:dyDescent="0.25">
      <c r="I477" s="18" t="s">
        <v>169</v>
      </c>
      <c r="J477" s="11">
        <v>6</v>
      </c>
      <c r="K477" s="11">
        <v>12</v>
      </c>
      <c r="L477" s="20">
        <v>-11.188800000000001</v>
      </c>
      <c r="M477" s="12">
        <v>8.7533999999999992</v>
      </c>
      <c r="N477" s="12">
        <v>67</v>
      </c>
      <c r="O477" s="20">
        <v>-1.28</v>
      </c>
      <c r="P477" s="12">
        <v>0.2056</v>
      </c>
    </row>
    <row r="478" spans="9:16" x14ac:dyDescent="0.25">
      <c r="I478" s="18" t="s">
        <v>169</v>
      </c>
      <c r="J478" s="11">
        <v>6</v>
      </c>
      <c r="K478" s="11">
        <v>13</v>
      </c>
      <c r="L478" s="20">
        <v>-13.9909</v>
      </c>
      <c r="M478" s="12">
        <v>8.7533999999999992</v>
      </c>
      <c r="N478" s="12">
        <v>67</v>
      </c>
      <c r="O478" s="20">
        <v>-1.6</v>
      </c>
      <c r="P478" s="12">
        <v>0.1147</v>
      </c>
    </row>
    <row r="479" spans="9:16" x14ac:dyDescent="0.25">
      <c r="I479" s="18" t="s">
        <v>169</v>
      </c>
      <c r="J479" s="11">
        <v>6</v>
      </c>
      <c r="K479" s="11">
        <v>14</v>
      </c>
      <c r="L479" s="12">
        <v>1.2391000000000001</v>
      </c>
      <c r="M479" s="12">
        <v>8.7533999999999992</v>
      </c>
      <c r="N479" s="12">
        <v>67</v>
      </c>
      <c r="O479" s="12">
        <v>0.14000000000000001</v>
      </c>
      <c r="P479" s="12">
        <v>0.88790000000000002</v>
      </c>
    </row>
    <row r="480" spans="9:16" x14ac:dyDescent="0.25">
      <c r="I480" s="18" t="s">
        <v>169</v>
      </c>
      <c r="J480" s="11">
        <v>6</v>
      </c>
      <c r="K480" s="11">
        <v>15</v>
      </c>
      <c r="L480" s="20">
        <v>-1.6265000000000001</v>
      </c>
      <c r="M480" s="12">
        <v>8.7533999999999992</v>
      </c>
      <c r="N480" s="12">
        <v>67</v>
      </c>
      <c r="O480" s="20">
        <v>-0.19</v>
      </c>
      <c r="P480" s="12">
        <v>0.85309999999999997</v>
      </c>
    </row>
    <row r="481" spans="9:16" x14ac:dyDescent="0.25">
      <c r="I481" s="18" t="s">
        <v>169</v>
      </c>
      <c r="J481" s="11">
        <v>6</v>
      </c>
      <c r="K481" s="11">
        <v>16</v>
      </c>
      <c r="L481" s="20">
        <v>-11.799200000000001</v>
      </c>
      <c r="M481" s="12">
        <v>8.7533999999999992</v>
      </c>
      <c r="N481" s="12">
        <v>67</v>
      </c>
      <c r="O481" s="20">
        <v>-1.35</v>
      </c>
      <c r="P481" s="12">
        <v>0.1822</v>
      </c>
    </row>
    <row r="482" spans="9:16" x14ac:dyDescent="0.25">
      <c r="I482" s="18" t="s">
        <v>169</v>
      </c>
      <c r="J482" s="11">
        <v>6</v>
      </c>
      <c r="K482" s="11">
        <v>17</v>
      </c>
      <c r="L482" s="12">
        <v>1.9635</v>
      </c>
      <c r="M482" s="12">
        <v>8.7533999999999992</v>
      </c>
      <c r="N482" s="12">
        <v>67</v>
      </c>
      <c r="O482" s="12">
        <v>0.22</v>
      </c>
      <c r="P482" s="12">
        <v>0.82320000000000004</v>
      </c>
    </row>
    <row r="483" spans="9:16" x14ac:dyDescent="0.25">
      <c r="I483" s="18" t="s">
        <v>169</v>
      </c>
      <c r="J483" s="11">
        <v>6</v>
      </c>
      <c r="K483" s="11">
        <v>18</v>
      </c>
      <c r="L483" s="12">
        <v>2.1625000000000001</v>
      </c>
      <c r="M483" s="12">
        <v>8.7533999999999992</v>
      </c>
      <c r="N483" s="12">
        <v>67</v>
      </c>
      <c r="O483" s="12">
        <v>0.25</v>
      </c>
      <c r="P483" s="12">
        <v>0.80559999999999998</v>
      </c>
    </row>
    <row r="484" spans="9:16" x14ac:dyDescent="0.25">
      <c r="I484" s="18" t="s">
        <v>169</v>
      </c>
      <c r="J484" s="11">
        <v>6</v>
      </c>
      <c r="K484" s="11">
        <v>19</v>
      </c>
      <c r="L484" s="20">
        <v>-13.592000000000001</v>
      </c>
      <c r="M484" s="12">
        <v>8.7533999999999992</v>
      </c>
      <c r="N484" s="12">
        <v>67</v>
      </c>
      <c r="O484" s="20">
        <v>-1.55</v>
      </c>
      <c r="P484" s="12">
        <v>0.12520000000000001</v>
      </c>
    </row>
    <row r="485" spans="9:16" x14ac:dyDescent="0.25">
      <c r="I485" s="18" t="s">
        <v>169</v>
      </c>
      <c r="J485" s="11">
        <v>6</v>
      </c>
      <c r="K485" s="11">
        <v>20</v>
      </c>
      <c r="L485" s="20">
        <v>-8.5892999999999997</v>
      </c>
      <c r="M485" s="12">
        <v>8.7533999999999992</v>
      </c>
      <c r="N485" s="12">
        <v>67</v>
      </c>
      <c r="O485" s="20">
        <v>-0.98</v>
      </c>
      <c r="P485" s="12">
        <v>0.33</v>
      </c>
    </row>
    <row r="486" spans="9:16" x14ac:dyDescent="0.25">
      <c r="I486" s="18" t="s">
        <v>169</v>
      </c>
      <c r="J486" s="11">
        <v>6</v>
      </c>
      <c r="K486" s="11">
        <v>21</v>
      </c>
      <c r="L486" s="20">
        <v>-14.624700000000001</v>
      </c>
      <c r="M486" s="12">
        <v>8.7533999999999992</v>
      </c>
      <c r="N486" s="12">
        <v>67</v>
      </c>
      <c r="O486" s="20">
        <v>-1.67</v>
      </c>
      <c r="P486" s="12">
        <v>9.9400000000000002E-2</v>
      </c>
    </row>
    <row r="487" spans="9:16" x14ac:dyDescent="0.25">
      <c r="I487" s="18" t="s">
        <v>169</v>
      </c>
      <c r="J487" s="11">
        <v>6</v>
      </c>
      <c r="K487" s="11">
        <v>22</v>
      </c>
      <c r="L487" s="12">
        <v>22.037299999999998</v>
      </c>
      <c r="M487" s="12">
        <v>8.7533999999999992</v>
      </c>
      <c r="N487" s="12">
        <v>67</v>
      </c>
      <c r="O487" s="12">
        <v>2.52</v>
      </c>
      <c r="P487" s="12">
        <v>1.4200000000000001E-2</v>
      </c>
    </row>
    <row r="488" spans="9:16" x14ac:dyDescent="0.25">
      <c r="I488" s="18" t="s">
        <v>169</v>
      </c>
      <c r="J488" s="11">
        <v>6</v>
      </c>
      <c r="K488" s="11">
        <v>23</v>
      </c>
      <c r="L488" s="12">
        <v>6.3056999999999999</v>
      </c>
      <c r="M488" s="12">
        <v>8.7533999999999992</v>
      </c>
      <c r="N488" s="12">
        <v>67</v>
      </c>
      <c r="O488" s="12">
        <v>0.72</v>
      </c>
      <c r="P488" s="12">
        <v>0.4738</v>
      </c>
    </row>
    <row r="489" spans="9:16" x14ac:dyDescent="0.25">
      <c r="I489" s="18" t="s">
        <v>169</v>
      </c>
      <c r="J489" s="11">
        <v>6</v>
      </c>
      <c r="K489" s="11">
        <v>24</v>
      </c>
      <c r="L489" s="12">
        <v>13.367599999999999</v>
      </c>
      <c r="M489" s="12">
        <v>8.7533999999999992</v>
      </c>
      <c r="N489" s="12">
        <v>67</v>
      </c>
      <c r="O489" s="12">
        <v>1.53</v>
      </c>
      <c r="P489" s="12">
        <v>0.13139999999999999</v>
      </c>
    </row>
    <row r="490" spans="9:16" x14ac:dyDescent="0.25">
      <c r="I490" s="18" t="s">
        <v>169</v>
      </c>
      <c r="J490" s="11">
        <v>6</v>
      </c>
      <c r="K490" s="11">
        <v>25</v>
      </c>
      <c r="L490" s="12">
        <v>11.326700000000001</v>
      </c>
      <c r="M490" s="12">
        <v>8.7533999999999992</v>
      </c>
      <c r="N490" s="12">
        <v>67</v>
      </c>
      <c r="O490" s="12">
        <v>1.29</v>
      </c>
      <c r="P490" s="12">
        <v>0.2001</v>
      </c>
    </row>
    <row r="491" spans="9:16" x14ac:dyDescent="0.25">
      <c r="I491" s="18" t="s">
        <v>169</v>
      </c>
      <c r="J491" s="11">
        <v>6</v>
      </c>
      <c r="K491" s="11">
        <v>26</v>
      </c>
      <c r="L491" s="20">
        <v>-9.1201000000000008</v>
      </c>
      <c r="M491" s="12">
        <v>8.7533999999999992</v>
      </c>
      <c r="N491" s="12">
        <v>67</v>
      </c>
      <c r="O491" s="20">
        <v>-1.04</v>
      </c>
      <c r="P491" s="12">
        <v>0.30120000000000002</v>
      </c>
    </row>
    <row r="492" spans="9:16" x14ac:dyDescent="0.25">
      <c r="I492" s="18" t="s">
        <v>169</v>
      </c>
      <c r="J492" s="11">
        <v>6</v>
      </c>
      <c r="K492" s="11">
        <v>27</v>
      </c>
      <c r="L492" s="20">
        <v>-2.7673999999999999</v>
      </c>
      <c r="M492" s="12">
        <v>8.7533999999999992</v>
      </c>
      <c r="N492" s="12">
        <v>67</v>
      </c>
      <c r="O492" s="20">
        <v>-0.32</v>
      </c>
      <c r="P492" s="12">
        <v>0.75290000000000001</v>
      </c>
    </row>
    <row r="493" spans="9:16" x14ac:dyDescent="0.25">
      <c r="I493" s="18" t="s">
        <v>169</v>
      </c>
      <c r="J493" s="11">
        <v>6</v>
      </c>
      <c r="K493" s="11">
        <v>28</v>
      </c>
      <c r="L493" s="12">
        <v>12.4535</v>
      </c>
      <c r="M493" s="12">
        <v>8.7533999999999992</v>
      </c>
      <c r="N493" s="12">
        <v>67</v>
      </c>
      <c r="O493" s="12">
        <v>1.42</v>
      </c>
      <c r="P493" s="12">
        <v>0.1595</v>
      </c>
    </row>
    <row r="494" spans="9:16" x14ac:dyDescent="0.25">
      <c r="I494" s="18" t="s">
        <v>169</v>
      </c>
      <c r="J494" s="11">
        <v>6</v>
      </c>
      <c r="K494" s="11">
        <v>29</v>
      </c>
      <c r="L494" s="12">
        <v>8.1651000000000007</v>
      </c>
      <c r="M494" s="12">
        <v>8.7533999999999992</v>
      </c>
      <c r="N494" s="12">
        <v>67</v>
      </c>
      <c r="O494" s="12">
        <v>0.93</v>
      </c>
      <c r="P494" s="12">
        <v>0.3543</v>
      </c>
    </row>
    <row r="495" spans="9:16" x14ac:dyDescent="0.25">
      <c r="I495" s="18" t="s">
        <v>169</v>
      </c>
      <c r="J495" s="11">
        <v>6</v>
      </c>
      <c r="K495" s="11">
        <v>30</v>
      </c>
      <c r="L495" s="20">
        <v>-13.822699999999999</v>
      </c>
      <c r="M495" s="12">
        <v>8.7533999999999992</v>
      </c>
      <c r="N495" s="12">
        <v>67</v>
      </c>
      <c r="O495" s="20">
        <v>-1.58</v>
      </c>
      <c r="P495" s="12">
        <v>0.11899999999999999</v>
      </c>
    </row>
    <row r="496" spans="9:16" x14ac:dyDescent="0.25">
      <c r="I496" s="18" t="s">
        <v>169</v>
      </c>
      <c r="J496" s="11">
        <v>6</v>
      </c>
      <c r="K496" s="11">
        <v>31</v>
      </c>
      <c r="L496" s="20">
        <v>-22.67</v>
      </c>
      <c r="M496" s="12">
        <v>8.7533999999999992</v>
      </c>
      <c r="N496" s="12">
        <v>67</v>
      </c>
      <c r="O496" s="20">
        <v>-2.59</v>
      </c>
      <c r="P496" s="12">
        <v>1.18E-2</v>
      </c>
    </row>
    <row r="497" spans="9:16" x14ac:dyDescent="0.25">
      <c r="I497" s="18" t="s">
        <v>169</v>
      </c>
      <c r="J497" s="11">
        <v>6</v>
      </c>
      <c r="K497" s="11">
        <v>32</v>
      </c>
      <c r="L497" s="20">
        <v>-10.569699999999999</v>
      </c>
      <c r="M497" s="12">
        <v>8.7533999999999992</v>
      </c>
      <c r="N497" s="12">
        <v>67</v>
      </c>
      <c r="O497" s="20">
        <v>-1.21</v>
      </c>
      <c r="P497" s="12">
        <v>0.23150000000000001</v>
      </c>
    </row>
    <row r="498" spans="9:16" x14ac:dyDescent="0.25">
      <c r="I498" s="18" t="s">
        <v>169</v>
      </c>
      <c r="J498" s="11">
        <v>6</v>
      </c>
      <c r="K498" s="11">
        <v>33</v>
      </c>
      <c r="L498" s="12">
        <v>15.2333</v>
      </c>
      <c r="M498" s="12">
        <v>8.7533999999999992</v>
      </c>
      <c r="N498" s="12">
        <v>67</v>
      </c>
      <c r="O498" s="12">
        <v>1.74</v>
      </c>
      <c r="P498" s="12">
        <v>8.6400000000000005E-2</v>
      </c>
    </row>
    <row r="499" spans="9:16" x14ac:dyDescent="0.25">
      <c r="I499" s="18" t="s">
        <v>169</v>
      </c>
      <c r="J499" s="11">
        <v>6</v>
      </c>
      <c r="K499" s="11">
        <v>34</v>
      </c>
      <c r="L499" s="12">
        <v>3.8233999999999999</v>
      </c>
      <c r="M499" s="12">
        <v>8.7533999999999992</v>
      </c>
      <c r="N499" s="12">
        <v>67</v>
      </c>
      <c r="O499" s="12">
        <v>0.44</v>
      </c>
      <c r="P499" s="12">
        <v>0.66369999999999996</v>
      </c>
    </row>
    <row r="500" spans="9:16" x14ac:dyDescent="0.25">
      <c r="I500" s="18" t="s">
        <v>169</v>
      </c>
      <c r="J500" s="11">
        <v>6</v>
      </c>
      <c r="K500" s="11">
        <v>35</v>
      </c>
      <c r="L500" s="12">
        <v>2.3959000000000001</v>
      </c>
      <c r="M500" s="12">
        <v>9.8152000000000008</v>
      </c>
      <c r="N500" s="12">
        <v>67</v>
      </c>
      <c r="O500" s="12">
        <v>0.24</v>
      </c>
      <c r="P500" s="12">
        <v>0.80789999999999995</v>
      </c>
    </row>
    <row r="501" spans="9:16" x14ac:dyDescent="0.25">
      <c r="I501" s="18" t="s">
        <v>169</v>
      </c>
      <c r="J501" s="11">
        <v>7</v>
      </c>
      <c r="K501" s="11">
        <v>8</v>
      </c>
      <c r="L501" s="20">
        <v>-14.1084</v>
      </c>
      <c r="M501" s="12">
        <v>8.7533999999999992</v>
      </c>
      <c r="N501" s="12">
        <v>67</v>
      </c>
      <c r="O501" s="20">
        <v>-1.61</v>
      </c>
      <c r="P501" s="12">
        <v>0.11169999999999999</v>
      </c>
    </row>
    <row r="502" spans="9:16" x14ac:dyDescent="0.25">
      <c r="I502" s="18" t="s">
        <v>169</v>
      </c>
      <c r="J502" s="11">
        <v>7</v>
      </c>
      <c r="K502" s="11">
        <v>9</v>
      </c>
      <c r="L502" s="12">
        <v>12.170500000000001</v>
      </c>
      <c r="M502" s="12">
        <v>8.7533999999999992</v>
      </c>
      <c r="N502" s="12">
        <v>67</v>
      </c>
      <c r="O502" s="12">
        <v>1.39</v>
      </c>
      <c r="P502" s="12">
        <v>0.16900000000000001</v>
      </c>
    </row>
    <row r="503" spans="9:16" x14ac:dyDescent="0.25">
      <c r="I503" s="18" t="s">
        <v>169</v>
      </c>
      <c r="J503" s="11">
        <v>7</v>
      </c>
      <c r="K503" s="11">
        <v>10</v>
      </c>
      <c r="L503" s="12">
        <v>15.0016</v>
      </c>
      <c r="M503" s="12">
        <v>8.7533999999999992</v>
      </c>
      <c r="N503" s="12">
        <v>67</v>
      </c>
      <c r="O503" s="12">
        <v>1.71</v>
      </c>
      <c r="P503" s="12">
        <v>9.1200000000000003E-2</v>
      </c>
    </row>
    <row r="504" spans="9:16" x14ac:dyDescent="0.25">
      <c r="I504" s="18" t="s">
        <v>169</v>
      </c>
      <c r="J504" s="11">
        <v>7</v>
      </c>
      <c r="K504" s="11">
        <v>11</v>
      </c>
      <c r="L504" s="12">
        <v>0.22919999999999999</v>
      </c>
      <c r="M504" s="12">
        <v>8.7533999999999992</v>
      </c>
      <c r="N504" s="12">
        <v>67</v>
      </c>
      <c r="O504" s="12">
        <v>0.03</v>
      </c>
      <c r="P504" s="12">
        <v>0.97919999999999996</v>
      </c>
    </row>
    <row r="505" spans="9:16" x14ac:dyDescent="0.25">
      <c r="I505" s="18" t="s">
        <v>169</v>
      </c>
      <c r="J505" s="11">
        <v>7</v>
      </c>
      <c r="K505" s="11">
        <v>12</v>
      </c>
      <c r="L505" s="20">
        <v>-6.9862000000000002</v>
      </c>
      <c r="M505" s="12">
        <v>8.7533999999999992</v>
      </c>
      <c r="N505" s="12">
        <v>67</v>
      </c>
      <c r="O505" s="20">
        <v>-0.8</v>
      </c>
      <c r="P505" s="12">
        <v>0.42759999999999998</v>
      </c>
    </row>
    <row r="506" spans="9:16" x14ac:dyDescent="0.25">
      <c r="I506" s="18" t="s">
        <v>169</v>
      </c>
      <c r="J506" s="11">
        <v>7</v>
      </c>
      <c r="K506" s="11">
        <v>13</v>
      </c>
      <c r="L506" s="20">
        <v>-9.7882999999999996</v>
      </c>
      <c r="M506" s="12">
        <v>8.7533999999999992</v>
      </c>
      <c r="N506" s="12">
        <v>67</v>
      </c>
      <c r="O506" s="20">
        <v>-1.1200000000000001</v>
      </c>
      <c r="P506" s="12">
        <v>0.26750000000000002</v>
      </c>
    </row>
    <row r="507" spans="9:16" x14ac:dyDescent="0.25">
      <c r="I507" s="18" t="s">
        <v>169</v>
      </c>
      <c r="J507" s="11">
        <v>7</v>
      </c>
      <c r="K507" s="11">
        <v>14</v>
      </c>
      <c r="L507" s="12">
        <v>5.4416000000000002</v>
      </c>
      <c r="M507" s="12">
        <v>8.7533999999999992</v>
      </c>
      <c r="N507" s="12">
        <v>67</v>
      </c>
      <c r="O507" s="12">
        <v>0.62</v>
      </c>
      <c r="P507" s="12">
        <v>0.5363</v>
      </c>
    </row>
    <row r="508" spans="9:16" x14ac:dyDescent="0.25">
      <c r="I508" s="18" t="s">
        <v>169</v>
      </c>
      <c r="J508" s="11">
        <v>7</v>
      </c>
      <c r="K508" s="11">
        <v>15</v>
      </c>
      <c r="L508" s="12">
        <v>2.5760000000000001</v>
      </c>
      <c r="M508" s="12">
        <v>8.7533999999999992</v>
      </c>
      <c r="N508" s="12">
        <v>67</v>
      </c>
      <c r="O508" s="12">
        <v>0.28999999999999998</v>
      </c>
      <c r="P508" s="12">
        <v>0.76939999999999997</v>
      </c>
    </row>
    <row r="509" spans="9:16" x14ac:dyDescent="0.25">
      <c r="I509" s="18" t="s">
        <v>169</v>
      </c>
      <c r="J509" s="11">
        <v>7</v>
      </c>
      <c r="K509" s="11">
        <v>16</v>
      </c>
      <c r="L509" s="20">
        <v>-7.5965999999999996</v>
      </c>
      <c r="M509" s="12">
        <v>8.7533999999999992</v>
      </c>
      <c r="N509" s="12">
        <v>67</v>
      </c>
      <c r="O509" s="20">
        <v>-0.87</v>
      </c>
      <c r="P509" s="12">
        <v>0.3886</v>
      </c>
    </row>
    <row r="510" spans="9:16" x14ac:dyDescent="0.25">
      <c r="I510" s="18" t="s">
        <v>169</v>
      </c>
      <c r="J510" s="11">
        <v>7</v>
      </c>
      <c r="K510" s="11">
        <v>17</v>
      </c>
      <c r="L510" s="12">
        <v>6.1661000000000001</v>
      </c>
      <c r="M510" s="12">
        <v>8.7533999999999992</v>
      </c>
      <c r="N510" s="12">
        <v>67</v>
      </c>
      <c r="O510" s="12">
        <v>0.7</v>
      </c>
      <c r="P510" s="12">
        <v>0.48359999999999997</v>
      </c>
    </row>
    <row r="511" spans="9:16" x14ac:dyDescent="0.25">
      <c r="I511" s="18" t="s">
        <v>169</v>
      </c>
      <c r="J511" s="11">
        <v>7</v>
      </c>
      <c r="K511" s="11">
        <v>18</v>
      </c>
      <c r="L511" s="12">
        <v>6.3651</v>
      </c>
      <c r="M511" s="12">
        <v>8.7533999999999992</v>
      </c>
      <c r="N511" s="12">
        <v>67</v>
      </c>
      <c r="O511" s="12">
        <v>0.73</v>
      </c>
      <c r="P511" s="12">
        <v>0.46970000000000001</v>
      </c>
    </row>
    <row r="512" spans="9:16" x14ac:dyDescent="0.25">
      <c r="I512" s="18" t="s">
        <v>169</v>
      </c>
      <c r="J512" s="11">
        <v>7</v>
      </c>
      <c r="K512" s="11">
        <v>19</v>
      </c>
      <c r="L512" s="20">
        <v>-9.3894000000000002</v>
      </c>
      <c r="M512" s="12">
        <v>8.7533999999999992</v>
      </c>
      <c r="N512" s="12">
        <v>67</v>
      </c>
      <c r="O512" s="20">
        <v>-1.07</v>
      </c>
      <c r="P512" s="12">
        <v>0.2873</v>
      </c>
    </row>
    <row r="513" spans="9:16" x14ac:dyDescent="0.25">
      <c r="I513" s="18" t="s">
        <v>169</v>
      </c>
      <c r="J513" s="11">
        <v>7</v>
      </c>
      <c r="K513" s="11">
        <v>20</v>
      </c>
      <c r="L513" s="20">
        <v>-4.3867000000000003</v>
      </c>
      <c r="M513" s="12">
        <v>8.7533999999999992</v>
      </c>
      <c r="N513" s="12">
        <v>67</v>
      </c>
      <c r="O513" s="20">
        <v>-0.5</v>
      </c>
      <c r="P513" s="12">
        <v>0.6179</v>
      </c>
    </row>
    <row r="514" spans="9:16" x14ac:dyDescent="0.25">
      <c r="I514" s="18" t="s">
        <v>169</v>
      </c>
      <c r="J514" s="11">
        <v>7</v>
      </c>
      <c r="K514" s="11">
        <v>21</v>
      </c>
      <c r="L514" s="20">
        <v>-10.4221</v>
      </c>
      <c r="M514" s="12">
        <v>8.7533999999999992</v>
      </c>
      <c r="N514" s="12">
        <v>67</v>
      </c>
      <c r="O514" s="20">
        <v>-1.19</v>
      </c>
      <c r="P514" s="12">
        <v>0.23799999999999999</v>
      </c>
    </row>
    <row r="515" spans="9:16" x14ac:dyDescent="0.25">
      <c r="I515" s="18" t="s">
        <v>169</v>
      </c>
      <c r="J515" s="11">
        <v>7</v>
      </c>
      <c r="K515" s="11">
        <v>22</v>
      </c>
      <c r="L515" s="12">
        <v>26.239899999999999</v>
      </c>
      <c r="M515" s="12">
        <v>8.7533999999999992</v>
      </c>
      <c r="N515" s="12">
        <v>67</v>
      </c>
      <c r="O515" s="12">
        <v>3</v>
      </c>
      <c r="P515" s="12">
        <v>3.8E-3</v>
      </c>
    </row>
    <row r="516" spans="9:16" x14ac:dyDescent="0.25">
      <c r="I516" s="18" t="s">
        <v>169</v>
      </c>
      <c r="J516" s="11">
        <v>7</v>
      </c>
      <c r="K516" s="11">
        <v>23</v>
      </c>
      <c r="L516" s="12">
        <v>10.5082</v>
      </c>
      <c r="M516" s="12">
        <v>8.7533999999999992</v>
      </c>
      <c r="N516" s="12">
        <v>67</v>
      </c>
      <c r="O516" s="12">
        <v>1.2</v>
      </c>
      <c r="P516" s="12">
        <v>0.23419999999999999</v>
      </c>
    </row>
    <row r="517" spans="9:16" x14ac:dyDescent="0.25">
      <c r="I517" s="18" t="s">
        <v>169</v>
      </c>
      <c r="J517" s="11">
        <v>7</v>
      </c>
      <c r="K517" s="11">
        <v>24</v>
      </c>
      <c r="L517" s="12">
        <v>17.5702</v>
      </c>
      <c r="M517" s="12">
        <v>8.7533999999999992</v>
      </c>
      <c r="N517" s="12">
        <v>67</v>
      </c>
      <c r="O517" s="12">
        <v>2.0099999999999998</v>
      </c>
      <c r="P517" s="12">
        <v>4.8800000000000003E-2</v>
      </c>
    </row>
    <row r="518" spans="9:16" x14ac:dyDescent="0.25">
      <c r="I518" s="18" t="s">
        <v>169</v>
      </c>
      <c r="J518" s="11">
        <v>7</v>
      </c>
      <c r="K518" s="11">
        <v>25</v>
      </c>
      <c r="L518" s="12">
        <v>15.529299999999999</v>
      </c>
      <c r="M518" s="12">
        <v>8.7533999999999992</v>
      </c>
      <c r="N518" s="12">
        <v>67</v>
      </c>
      <c r="O518" s="12">
        <v>1.77</v>
      </c>
      <c r="P518" s="12">
        <v>8.0600000000000005E-2</v>
      </c>
    </row>
    <row r="519" spans="9:16" x14ac:dyDescent="0.25">
      <c r="I519" s="18" t="s">
        <v>169</v>
      </c>
      <c r="J519" s="11">
        <v>7</v>
      </c>
      <c r="K519" s="11">
        <v>26</v>
      </c>
      <c r="L519" s="20">
        <v>-4.9175000000000004</v>
      </c>
      <c r="M519" s="12">
        <v>8.7533999999999992</v>
      </c>
      <c r="N519" s="12">
        <v>67</v>
      </c>
      <c r="O519" s="20">
        <v>-0.56000000000000005</v>
      </c>
      <c r="P519" s="12">
        <v>0.57609999999999995</v>
      </c>
    </row>
    <row r="520" spans="9:16" x14ac:dyDescent="0.25">
      <c r="I520" s="18" t="s">
        <v>169</v>
      </c>
      <c r="J520" s="11">
        <v>7</v>
      </c>
      <c r="K520" s="11">
        <v>27</v>
      </c>
      <c r="L520" s="12">
        <v>1.4352</v>
      </c>
      <c r="M520" s="12">
        <v>8.7533999999999992</v>
      </c>
      <c r="N520" s="12">
        <v>67</v>
      </c>
      <c r="O520" s="12">
        <v>0.16</v>
      </c>
      <c r="P520" s="12">
        <v>0.87029999999999996</v>
      </c>
    </row>
    <row r="521" spans="9:16" x14ac:dyDescent="0.25">
      <c r="I521" s="18" t="s">
        <v>169</v>
      </c>
      <c r="J521" s="11">
        <v>7</v>
      </c>
      <c r="K521" s="11">
        <v>28</v>
      </c>
      <c r="L521" s="12">
        <v>16.656099999999999</v>
      </c>
      <c r="M521" s="12">
        <v>8.7533999999999992</v>
      </c>
      <c r="N521" s="12">
        <v>67</v>
      </c>
      <c r="O521" s="12">
        <v>1.9</v>
      </c>
      <c r="P521" s="12">
        <v>6.1400000000000003E-2</v>
      </c>
    </row>
    <row r="522" spans="9:16" x14ac:dyDescent="0.25">
      <c r="I522" s="18" t="s">
        <v>169</v>
      </c>
      <c r="J522" s="11">
        <v>7</v>
      </c>
      <c r="K522" s="11">
        <v>29</v>
      </c>
      <c r="L522" s="12">
        <v>12.367699999999999</v>
      </c>
      <c r="M522" s="12">
        <v>8.7533999999999992</v>
      </c>
      <c r="N522" s="12">
        <v>67</v>
      </c>
      <c r="O522" s="12">
        <v>1.41</v>
      </c>
      <c r="P522" s="12">
        <v>0.1623</v>
      </c>
    </row>
    <row r="523" spans="9:16" x14ac:dyDescent="0.25">
      <c r="I523" s="18" t="s">
        <v>169</v>
      </c>
      <c r="J523" s="11">
        <v>7</v>
      </c>
      <c r="K523" s="11">
        <v>30</v>
      </c>
      <c r="L523" s="20">
        <v>-9.6201000000000008</v>
      </c>
      <c r="M523" s="12">
        <v>8.7533999999999992</v>
      </c>
      <c r="N523" s="12">
        <v>67</v>
      </c>
      <c r="O523" s="20">
        <v>-1.1000000000000001</v>
      </c>
      <c r="P523" s="12">
        <v>0.2757</v>
      </c>
    </row>
    <row r="524" spans="9:16" x14ac:dyDescent="0.25">
      <c r="I524" s="18" t="s">
        <v>169</v>
      </c>
      <c r="J524" s="11">
        <v>7</v>
      </c>
      <c r="K524" s="11">
        <v>31</v>
      </c>
      <c r="L524" s="20">
        <v>-18.467400000000001</v>
      </c>
      <c r="M524" s="12">
        <v>8.7533999999999992</v>
      </c>
      <c r="N524" s="12">
        <v>67</v>
      </c>
      <c r="O524" s="20">
        <v>-2.11</v>
      </c>
      <c r="P524" s="12">
        <v>3.8600000000000002E-2</v>
      </c>
    </row>
    <row r="525" spans="9:16" x14ac:dyDescent="0.25">
      <c r="I525" s="18" t="s">
        <v>169</v>
      </c>
      <c r="J525" s="11">
        <v>7</v>
      </c>
      <c r="K525" s="11">
        <v>32</v>
      </c>
      <c r="L525" s="20">
        <v>-6.3670999999999998</v>
      </c>
      <c r="M525" s="12">
        <v>8.7533999999999992</v>
      </c>
      <c r="N525" s="12">
        <v>67</v>
      </c>
      <c r="O525" s="20">
        <v>-0.73</v>
      </c>
      <c r="P525" s="12">
        <v>0.46949999999999997</v>
      </c>
    </row>
    <row r="526" spans="9:16" x14ac:dyDescent="0.25">
      <c r="I526" s="18" t="s">
        <v>169</v>
      </c>
      <c r="J526" s="11">
        <v>7</v>
      </c>
      <c r="K526" s="11">
        <v>33</v>
      </c>
      <c r="L526" s="12">
        <v>19.4359</v>
      </c>
      <c r="M526" s="12">
        <v>8.7533999999999992</v>
      </c>
      <c r="N526" s="12">
        <v>67</v>
      </c>
      <c r="O526" s="12">
        <v>2.2200000000000002</v>
      </c>
      <c r="P526" s="12">
        <v>2.98E-2</v>
      </c>
    </row>
    <row r="527" spans="9:16" x14ac:dyDescent="0.25">
      <c r="I527" s="18" t="s">
        <v>169</v>
      </c>
      <c r="J527" s="11">
        <v>7</v>
      </c>
      <c r="K527" s="11">
        <v>34</v>
      </c>
      <c r="L527" s="12">
        <v>8.0259999999999998</v>
      </c>
      <c r="M527" s="12">
        <v>8.7533999999999992</v>
      </c>
      <c r="N527" s="12">
        <v>67</v>
      </c>
      <c r="O527" s="12">
        <v>0.92</v>
      </c>
      <c r="P527" s="12">
        <v>0.36249999999999999</v>
      </c>
    </row>
    <row r="528" spans="9:16" x14ac:dyDescent="0.25">
      <c r="I528" s="18" t="s">
        <v>169</v>
      </c>
      <c r="J528" s="11">
        <v>7</v>
      </c>
      <c r="K528" s="11">
        <v>35</v>
      </c>
      <c r="L528" s="12">
        <v>6.5984999999999996</v>
      </c>
      <c r="M528" s="12">
        <v>9.8152000000000008</v>
      </c>
      <c r="N528" s="12">
        <v>67</v>
      </c>
      <c r="O528" s="12">
        <v>0.67</v>
      </c>
      <c r="P528" s="12">
        <v>0.50370000000000004</v>
      </c>
    </row>
    <row r="529" spans="9:16" x14ac:dyDescent="0.25">
      <c r="I529" s="18" t="s">
        <v>169</v>
      </c>
      <c r="J529" s="11">
        <v>8</v>
      </c>
      <c r="K529" s="11">
        <v>9</v>
      </c>
      <c r="L529" s="12">
        <v>26.2789</v>
      </c>
      <c r="M529" s="12">
        <v>8.7533999999999992</v>
      </c>
      <c r="N529" s="12">
        <v>67</v>
      </c>
      <c r="O529" s="12">
        <v>3</v>
      </c>
      <c r="P529" s="12">
        <v>3.8E-3</v>
      </c>
    </row>
    <row r="530" spans="9:16" x14ac:dyDescent="0.25">
      <c r="I530" s="18" t="s">
        <v>169</v>
      </c>
      <c r="J530" s="11">
        <v>8</v>
      </c>
      <c r="K530" s="11">
        <v>10</v>
      </c>
      <c r="L530" s="12">
        <v>29.11</v>
      </c>
      <c r="M530" s="12">
        <v>8.7533999999999992</v>
      </c>
      <c r="N530" s="12">
        <v>67</v>
      </c>
      <c r="O530" s="12">
        <v>3.33</v>
      </c>
      <c r="P530" s="12">
        <v>1.4E-3</v>
      </c>
    </row>
    <row r="531" spans="9:16" x14ac:dyDescent="0.25">
      <c r="I531" s="18" t="s">
        <v>169</v>
      </c>
      <c r="J531" s="11">
        <v>8</v>
      </c>
      <c r="K531" s="11">
        <v>11</v>
      </c>
      <c r="L531" s="12">
        <v>14.3377</v>
      </c>
      <c r="M531" s="12">
        <v>8.7533999999999992</v>
      </c>
      <c r="N531" s="12">
        <v>67</v>
      </c>
      <c r="O531" s="12">
        <v>1.64</v>
      </c>
      <c r="P531" s="12">
        <v>0.1061</v>
      </c>
    </row>
    <row r="532" spans="9:16" x14ac:dyDescent="0.25">
      <c r="I532" s="18" t="s">
        <v>169</v>
      </c>
      <c r="J532" s="11">
        <v>8</v>
      </c>
      <c r="K532" s="11">
        <v>12</v>
      </c>
      <c r="L532" s="12">
        <v>7.1222000000000003</v>
      </c>
      <c r="M532" s="12">
        <v>8.7533999999999992</v>
      </c>
      <c r="N532" s="12">
        <v>67</v>
      </c>
      <c r="O532" s="12">
        <v>0.81</v>
      </c>
      <c r="P532" s="12">
        <v>0.41870000000000002</v>
      </c>
    </row>
    <row r="533" spans="9:16" x14ac:dyDescent="0.25">
      <c r="I533" s="18" t="s">
        <v>169</v>
      </c>
      <c r="J533" s="11">
        <v>8</v>
      </c>
      <c r="K533" s="11">
        <v>13</v>
      </c>
      <c r="L533" s="12">
        <v>4.3201000000000001</v>
      </c>
      <c r="M533" s="12">
        <v>8.7533999999999992</v>
      </c>
      <c r="N533" s="12">
        <v>67</v>
      </c>
      <c r="O533" s="12">
        <v>0.49</v>
      </c>
      <c r="P533" s="12">
        <v>0.62319999999999998</v>
      </c>
    </row>
    <row r="534" spans="9:16" x14ac:dyDescent="0.25">
      <c r="I534" s="18" t="s">
        <v>169</v>
      </c>
      <c r="J534" s="11">
        <v>8</v>
      </c>
      <c r="K534" s="11">
        <v>14</v>
      </c>
      <c r="L534" s="12">
        <v>19.5501</v>
      </c>
      <c r="M534" s="12">
        <v>8.7533999999999992</v>
      </c>
      <c r="N534" s="12">
        <v>67</v>
      </c>
      <c r="O534" s="12">
        <v>2.23</v>
      </c>
      <c r="P534" s="12">
        <v>2.8899999999999999E-2</v>
      </c>
    </row>
    <row r="535" spans="9:16" x14ac:dyDescent="0.25">
      <c r="I535" s="18" t="s">
        <v>169</v>
      </c>
      <c r="J535" s="11">
        <v>8</v>
      </c>
      <c r="K535" s="11">
        <v>15</v>
      </c>
      <c r="L535" s="12">
        <v>16.6845</v>
      </c>
      <c r="M535" s="12">
        <v>8.7533999999999992</v>
      </c>
      <c r="N535" s="12">
        <v>67</v>
      </c>
      <c r="O535" s="12">
        <v>1.91</v>
      </c>
      <c r="P535" s="12">
        <v>6.0900000000000003E-2</v>
      </c>
    </row>
    <row r="536" spans="9:16" x14ac:dyDescent="0.25">
      <c r="I536" s="18" t="s">
        <v>169</v>
      </c>
      <c r="J536" s="11">
        <v>8</v>
      </c>
      <c r="K536" s="11">
        <v>16</v>
      </c>
      <c r="L536" s="12">
        <v>6.5118</v>
      </c>
      <c r="M536" s="12">
        <v>8.7533999999999992</v>
      </c>
      <c r="N536" s="12">
        <v>67</v>
      </c>
      <c r="O536" s="12">
        <v>0.74</v>
      </c>
      <c r="P536" s="12">
        <v>0.45950000000000002</v>
      </c>
    </row>
    <row r="537" spans="9:16" x14ac:dyDescent="0.25">
      <c r="I537" s="18" t="s">
        <v>169</v>
      </c>
      <c r="J537" s="11">
        <v>8</v>
      </c>
      <c r="K537" s="11">
        <v>17</v>
      </c>
      <c r="L537" s="12">
        <v>20.2745</v>
      </c>
      <c r="M537" s="12">
        <v>8.7533999999999992</v>
      </c>
      <c r="N537" s="12">
        <v>67</v>
      </c>
      <c r="O537" s="12">
        <v>2.3199999999999998</v>
      </c>
      <c r="P537" s="12">
        <v>2.3599999999999999E-2</v>
      </c>
    </row>
    <row r="538" spans="9:16" x14ac:dyDescent="0.25">
      <c r="I538" s="18" t="s">
        <v>169</v>
      </c>
      <c r="J538" s="11">
        <v>8</v>
      </c>
      <c r="K538" s="11">
        <v>18</v>
      </c>
      <c r="L538" s="12">
        <v>20.473600000000001</v>
      </c>
      <c r="M538" s="12">
        <v>8.7533999999999992</v>
      </c>
      <c r="N538" s="12">
        <v>67</v>
      </c>
      <c r="O538" s="12">
        <v>2.34</v>
      </c>
      <c r="P538" s="12">
        <v>2.23E-2</v>
      </c>
    </row>
    <row r="539" spans="9:16" x14ac:dyDescent="0.25">
      <c r="I539" s="18" t="s">
        <v>169</v>
      </c>
      <c r="J539" s="11">
        <v>8</v>
      </c>
      <c r="K539" s="11">
        <v>19</v>
      </c>
      <c r="L539" s="12">
        <v>4.7190000000000003</v>
      </c>
      <c r="M539" s="12">
        <v>8.7533999999999992</v>
      </c>
      <c r="N539" s="12">
        <v>67</v>
      </c>
      <c r="O539" s="12">
        <v>0.54</v>
      </c>
      <c r="P539" s="12">
        <v>0.59160000000000001</v>
      </c>
    </row>
    <row r="540" spans="9:16" x14ac:dyDescent="0.25">
      <c r="I540" s="18" t="s">
        <v>169</v>
      </c>
      <c r="J540" s="11">
        <v>8</v>
      </c>
      <c r="K540" s="11">
        <v>20</v>
      </c>
      <c r="L540" s="12">
        <v>9.7217000000000002</v>
      </c>
      <c r="M540" s="12">
        <v>8.7533999999999992</v>
      </c>
      <c r="N540" s="12">
        <v>67</v>
      </c>
      <c r="O540" s="12">
        <v>1.1100000000000001</v>
      </c>
      <c r="P540" s="12">
        <v>0.2707</v>
      </c>
    </row>
    <row r="541" spans="9:16" x14ac:dyDescent="0.25">
      <c r="I541" s="18" t="s">
        <v>169</v>
      </c>
      <c r="J541" s="11">
        <v>8</v>
      </c>
      <c r="K541" s="11">
        <v>21</v>
      </c>
      <c r="L541" s="12">
        <v>3.6863999999999999</v>
      </c>
      <c r="M541" s="12">
        <v>8.7533999999999992</v>
      </c>
      <c r="N541" s="12">
        <v>67</v>
      </c>
      <c r="O541" s="12">
        <v>0.42</v>
      </c>
      <c r="P541" s="12">
        <v>0.67500000000000004</v>
      </c>
    </row>
    <row r="542" spans="9:16" x14ac:dyDescent="0.25">
      <c r="I542" s="18" t="s">
        <v>169</v>
      </c>
      <c r="J542" s="11">
        <v>8</v>
      </c>
      <c r="K542" s="11">
        <v>22</v>
      </c>
      <c r="L542" s="12">
        <v>40.348300000000002</v>
      </c>
      <c r="M542" s="12">
        <v>8.7533999999999992</v>
      </c>
      <c r="N542" s="12">
        <v>67</v>
      </c>
      <c r="O542" s="12">
        <v>4.6100000000000003</v>
      </c>
      <c r="P542" s="12" t="s">
        <v>193</v>
      </c>
    </row>
    <row r="543" spans="9:16" x14ac:dyDescent="0.25">
      <c r="I543" s="18" t="s">
        <v>169</v>
      </c>
      <c r="J543" s="11">
        <v>8</v>
      </c>
      <c r="K543" s="11">
        <v>23</v>
      </c>
      <c r="L543" s="12">
        <v>24.616700000000002</v>
      </c>
      <c r="M543" s="12">
        <v>8.7533999999999992</v>
      </c>
      <c r="N543" s="12">
        <v>67</v>
      </c>
      <c r="O543" s="12">
        <v>2.81</v>
      </c>
      <c r="P543" s="12">
        <v>6.4000000000000003E-3</v>
      </c>
    </row>
    <row r="544" spans="9:16" x14ac:dyDescent="0.25">
      <c r="I544" s="18" t="s">
        <v>169</v>
      </c>
      <c r="J544" s="11">
        <v>8</v>
      </c>
      <c r="K544" s="11">
        <v>24</v>
      </c>
      <c r="L544" s="12">
        <v>31.678699999999999</v>
      </c>
      <c r="M544" s="12">
        <v>8.7533999999999992</v>
      </c>
      <c r="N544" s="12">
        <v>67</v>
      </c>
      <c r="O544" s="12">
        <v>3.62</v>
      </c>
      <c r="P544" s="12">
        <v>5.9999999999999995E-4</v>
      </c>
    </row>
    <row r="545" spans="9:16" x14ac:dyDescent="0.25">
      <c r="I545" s="18" t="s">
        <v>169</v>
      </c>
      <c r="J545" s="11">
        <v>8</v>
      </c>
      <c r="K545" s="11">
        <v>25</v>
      </c>
      <c r="L545" s="12">
        <v>29.637799999999999</v>
      </c>
      <c r="M545" s="12">
        <v>8.7533999999999992</v>
      </c>
      <c r="N545" s="12">
        <v>67</v>
      </c>
      <c r="O545" s="12">
        <v>3.39</v>
      </c>
      <c r="P545" s="12">
        <v>1.1999999999999999E-3</v>
      </c>
    </row>
    <row r="546" spans="9:16" x14ac:dyDescent="0.25">
      <c r="I546" s="18" t="s">
        <v>169</v>
      </c>
      <c r="J546" s="11">
        <v>8</v>
      </c>
      <c r="K546" s="11">
        <v>26</v>
      </c>
      <c r="L546" s="12">
        <v>9.1908999999999992</v>
      </c>
      <c r="M546" s="12">
        <v>8.7533999999999992</v>
      </c>
      <c r="N546" s="12">
        <v>67</v>
      </c>
      <c r="O546" s="12">
        <v>1.05</v>
      </c>
      <c r="P546" s="12">
        <v>0.29749999999999999</v>
      </c>
    </row>
    <row r="547" spans="9:16" x14ac:dyDescent="0.25">
      <c r="I547" s="18" t="s">
        <v>169</v>
      </c>
      <c r="J547" s="11">
        <v>8</v>
      </c>
      <c r="K547" s="11">
        <v>27</v>
      </c>
      <c r="L547" s="12">
        <v>15.543699999999999</v>
      </c>
      <c r="M547" s="12">
        <v>8.7533999999999992</v>
      </c>
      <c r="N547" s="12">
        <v>67</v>
      </c>
      <c r="O547" s="12">
        <v>1.78</v>
      </c>
      <c r="P547" s="12">
        <v>8.0299999999999996E-2</v>
      </c>
    </row>
    <row r="548" spans="9:16" x14ac:dyDescent="0.25">
      <c r="I548" s="18" t="s">
        <v>169</v>
      </c>
      <c r="J548" s="11">
        <v>8</v>
      </c>
      <c r="K548" s="11">
        <v>28</v>
      </c>
      <c r="L548" s="12">
        <v>30.764500000000002</v>
      </c>
      <c r="M548" s="12">
        <v>8.7533999999999992</v>
      </c>
      <c r="N548" s="12">
        <v>67</v>
      </c>
      <c r="O548" s="12">
        <v>3.51</v>
      </c>
      <c r="P548" s="12">
        <v>8.0000000000000004E-4</v>
      </c>
    </row>
    <row r="549" spans="9:16" x14ac:dyDescent="0.25">
      <c r="I549" s="18" t="s">
        <v>169</v>
      </c>
      <c r="J549" s="11">
        <v>8</v>
      </c>
      <c r="K549" s="11">
        <v>29</v>
      </c>
      <c r="L549" s="12">
        <v>26.476099999999999</v>
      </c>
      <c r="M549" s="12">
        <v>8.7533999999999992</v>
      </c>
      <c r="N549" s="12">
        <v>67</v>
      </c>
      <c r="O549" s="12">
        <v>3.02</v>
      </c>
      <c r="P549" s="12">
        <v>3.5000000000000001E-3</v>
      </c>
    </row>
    <row r="550" spans="9:16" x14ac:dyDescent="0.25">
      <c r="I550" s="18" t="s">
        <v>169</v>
      </c>
      <c r="J550" s="11">
        <v>8</v>
      </c>
      <c r="K550" s="11">
        <v>30</v>
      </c>
      <c r="L550" s="12">
        <v>4.4882999999999997</v>
      </c>
      <c r="M550" s="12">
        <v>8.7533999999999992</v>
      </c>
      <c r="N550" s="12">
        <v>67</v>
      </c>
      <c r="O550" s="12">
        <v>0.51</v>
      </c>
      <c r="P550" s="12">
        <v>0.60980000000000001</v>
      </c>
    </row>
    <row r="551" spans="9:16" x14ac:dyDescent="0.25">
      <c r="I551" s="18" t="s">
        <v>169</v>
      </c>
      <c r="J551" s="11">
        <v>8</v>
      </c>
      <c r="K551" s="11">
        <v>31</v>
      </c>
      <c r="L551" s="20">
        <v>-4.359</v>
      </c>
      <c r="M551" s="12">
        <v>8.7533999999999992</v>
      </c>
      <c r="N551" s="12">
        <v>67</v>
      </c>
      <c r="O551" s="20">
        <v>-0.5</v>
      </c>
      <c r="P551" s="12">
        <v>0.62009999999999998</v>
      </c>
    </row>
    <row r="552" spans="9:16" x14ac:dyDescent="0.25">
      <c r="I552" s="18" t="s">
        <v>169</v>
      </c>
      <c r="J552" s="11">
        <v>8</v>
      </c>
      <c r="K552" s="11">
        <v>32</v>
      </c>
      <c r="L552" s="12">
        <v>7.7412999999999998</v>
      </c>
      <c r="M552" s="12">
        <v>8.7533999999999992</v>
      </c>
      <c r="N552" s="12">
        <v>67</v>
      </c>
      <c r="O552" s="12">
        <v>0.88</v>
      </c>
      <c r="P552" s="12">
        <v>0.37969999999999998</v>
      </c>
    </row>
    <row r="553" spans="9:16" x14ac:dyDescent="0.25">
      <c r="I553" s="18" t="s">
        <v>169</v>
      </c>
      <c r="J553" s="11">
        <v>8</v>
      </c>
      <c r="K553" s="11">
        <v>33</v>
      </c>
      <c r="L553" s="12">
        <v>33.5443</v>
      </c>
      <c r="M553" s="12">
        <v>8.7533999999999992</v>
      </c>
      <c r="N553" s="12">
        <v>67</v>
      </c>
      <c r="O553" s="12">
        <v>3.83</v>
      </c>
      <c r="P553" s="12">
        <v>2.9999999999999997E-4</v>
      </c>
    </row>
    <row r="554" spans="9:16" x14ac:dyDescent="0.25">
      <c r="I554" s="18" t="s">
        <v>169</v>
      </c>
      <c r="J554" s="11">
        <v>8</v>
      </c>
      <c r="K554" s="11">
        <v>34</v>
      </c>
      <c r="L554" s="12">
        <v>22.134499999999999</v>
      </c>
      <c r="M554" s="12">
        <v>8.7533999999999992</v>
      </c>
      <c r="N554" s="12">
        <v>67</v>
      </c>
      <c r="O554" s="12">
        <v>2.5299999999999998</v>
      </c>
      <c r="P554" s="12">
        <v>1.38E-2</v>
      </c>
    </row>
    <row r="555" spans="9:16" x14ac:dyDescent="0.25">
      <c r="I555" s="18" t="s">
        <v>169</v>
      </c>
      <c r="J555" s="11">
        <v>8</v>
      </c>
      <c r="K555" s="11">
        <v>35</v>
      </c>
      <c r="L555" s="12">
        <v>20.706900000000001</v>
      </c>
      <c r="M555" s="12">
        <v>9.8152000000000008</v>
      </c>
      <c r="N555" s="12">
        <v>67</v>
      </c>
      <c r="O555" s="12">
        <v>2.11</v>
      </c>
      <c r="P555" s="12">
        <v>3.8600000000000002E-2</v>
      </c>
    </row>
    <row r="556" spans="9:16" x14ac:dyDescent="0.25">
      <c r="I556" s="18" t="s">
        <v>169</v>
      </c>
      <c r="J556" s="11">
        <v>9</v>
      </c>
      <c r="K556" s="11">
        <v>10</v>
      </c>
      <c r="L556" s="12">
        <v>2.8311000000000002</v>
      </c>
      <c r="M556" s="12">
        <v>8.7533999999999992</v>
      </c>
      <c r="N556" s="12">
        <v>67</v>
      </c>
      <c r="O556" s="12">
        <v>0.32</v>
      </c>
      <c r="P556" s="12">
        <v>0.74739999999999995</v>
      </c>
    </row>
    <row r="557" spans="9:16" x14ac:dyDescent="0.25">
      <c r="I557" s="18" t="s">
        <v>169</v>
      </c>
      <c r="J557" s="11">
        <v>9</v>
      </c>
      <c r="K557" s="11">
        <v>11</v>
      </c>
      <c r="L557" s="20">
        <v>-11.9412</v>
      </c>
      <c r="M557" s="12">
        <v>8.7533999999999992</v>
      </c>
      <c r="N557" s="12">
        <v>67</v>
      </c>
      <c r="O557" s="20">
        <v>-1.36</v>
      </c>
      <c r="P557" s="12">
        <v>0.17710000000000001</v>
      </c>
    </row>
    <row r="558" spans="9:16" x14ac:dyDescent="0.25">
      <c r="I558" s="18" t="s">
        <v>169</v>
      </c>
      <c r="J558" s="11">
        <v>9</v>
      </c>
      <c r="K558" s="11">
        <v>12</v>
      </c>
      <c r="L558" s="20">
        <v>-19.156700000000001</v>
      </c>
      <c r="M558" s="12">
        <v>8.7533999999999992</v>
      </c>
      <c r="N558" s="12">
        <v>67</v>
      </c>
      <c r="O558" s="20">
        <v>-2.19</v>
      </c>
      <c r="P558" s="12">
        <v>3.2099999999999997E-2</v>
      </c>
    </row>
    <row r="559" spans="9:16" x14ac:dyDescent="0.25">
      <c r="I559" s="18" t="s">
        <v>169</v>
      </c>
      <c r="J559" s="11">
        <v>9</v>
      </c>
      <c r="K559" s="11">
        <v>13</v>
      </c>
      <c r="L559" s="20">
        <v>-21.9588</v>
      </c>
      <c r="M559" s="12">
        <v>8.7533999999999992</v>
      </c>
      <c r="N559" s="12">
        <v>67</v>
      </c>
      <c r="O559" s="20">
        <v>-2.5099999999999998</v>
      </c>
      <c r="P559" s="12">
        <v>1.4500000000000001E-2</v>
      </c>
    </row>
    <row r="560" spans="9:16" x14ac:dyDescent="0.25">
      <c r="I560" s="18" t="s">
        <v>169</v>
      </c>
      <c r="J560" s="11">
        <v>9</v>
      </c>
      <c r="K560" s="11">
        <v>14</v>
      </c>
      <c r="L560" s="20">
        <v>-6.7287999999999997</v>
      </c>
      <c r="M560" s="12">
        <v>8.7533999999999992</v>
      </c>
      <c r="N560" s="12">
        <v>67</v>
      </c>
      <c r="O560" s="20">
        <v>-0.77</v>
      </c>
      <c r="P560" s="12">
        <v>0.44479999999999997</v>
      </c>
    </row>
    <row r="561" spans="9:16" x14ac:dyDescent="0.25">
      <c r="I561" s="18" t="s">
        <v>169</v>
      </c>
      <c r="J561" s="11">
        <v>9</v>
      </c>
      <c r="K561" s="11">
        <v>15</v>
      </c>
      <c r="L561" s="20">
        <v>-9.5944000000000003</v>
      </c>
      <c r="M561" s="12">
        <v>8.7533999999999992</v>
      </c>
      <c r="N561" s="12">
        <v>67</v>
      </c>
      <c r="O561" s="20">
        <v>-1.1000000000000001</v>
      </c>
      <c r="P561" s="12">
        <v>0.27700000000000002</v>
      </c>
    </row>
    <row r="562" spans="9:16" x14ac:dyDescent="0.25">
      <c r="I562" s="18" t="s">
        <v>169</v>
      </c>
      <c r="J562" s="11">
        <v>9</v>
      </c>
      <c r="K562" s="11">
        <v>16</v>
      </c>
      <c r="L562" s="20">
        <v>-19.767099999999999</v>
      </c>
      <c r="M562" s="12">
        <v>8.7533999999999992</v>
      </c>
      <c r="N562" s="12">
        <v>67</v>
      </c>
      <c r="O562" s="20">
        <v>-2.2599999999999998</v>
      </c>
      <c r="P562" s="12">
        <v>2.7199999999999998E-2</v>
      </c>
    </row>
    <row r="563" spans="9:16" x14ac:dyDescent="0.25">
      <c r="I563" s="18" t="s">
        <v>169</v>
      </c>
      <c r="J563" s="11">
        <v>9</v>
      </c>
      <c r="K563" s="11">
        <v>17</v>
      </c>
      <c r="L563" s="20">
        <v>-6.0044000000000004</v>
      </c>
      <c r="M563" s="12">
        <v>8.7533999999999992</v>
      </c>
      <c r="N563" s="12">
        <v>67</v>
      </c>
      <c r="O563" s="20">
        <v>-0.69</v>
      </c>
      <c r="P563" s="12">
        <v>0.49509999999999998</v>
      </c>
    </row>
    <row r="564" spans="9:16" x14ac:dyDescent="0.25">
      <c r="I564" s="18" t="s">
        <v>169</v>
      </c>
      <c r="J564" s="11">
        <v>9</v>
      </c>
      <c r="K564" s="11">
        <v>18</v>
      </c>
      <c r="L564" s="20">
        <v>-5.8052999999999999</v>
      </c>
      <c r="M564" s="12">
        <v>8.7533999999999992</v>
      </c>
      <c r="N564" s="12">
        <v>67</v>
      </c>
      <c r="O564" s="20">
        <v>-0.66</v>
      </c>
      <c r="P564" s="12">
        <v>0.50949999999999995</v>
      </c>
    </row>
    <row r="565" spans="9:16" x14ac:dyDescent="0.25">
      <c r="I565" s="18" t="s">
        <v>169</v>
      </c>
      <c r="J565" s="11">
        <v>9</v>
      </c>
      <c r="K565" s="11">
        <v>19</v>
      </c>
      <c r="L565" s="20">
        <v>-21.559899999999999</v>
      </c>
      <c r="M565" s="12">
        <v>8.7533999999999992</v>
      </c>
      <c r="N565" s="12">
        <v>67</v>
      </c>
      <c r="O565" s="20">
        <v>-2.46</v>
      </c>
      <c r="P565" s="12">
        <v>1.6400000000000001E-2</v>
      </c>
    </row>
    <row r="566" spans="9:16" x14ac:dyDescent="0.25">
      <c r="I566" s="18" t="s">
        <v>169</v>
      </c>
      <c r="J566" s="11">
        <v>9</v>
      </c>
      <c r="K566" s="11">
        <v>20</v>
      </c>
      <c r="L566" s="20">
        <v>-16.557200000000002</v>
      </c>
      <c r="M566" s="12">
        <v>8.7533999999999992</v>
      </c>
      <c r="N566" s="12">
        <v>67</v>
      </c>
      <c r="O566" s="20">
        <v>-1.89</v>
      </c>
      <c r="P566" s="12">
        <v>6.2899999999999998E-2</v>
      </c>
    </row>
    <row r="567" spans="9:16" x14ac:dyDescent="0.25">
      <c r="I567" s="18" t="s">
        <v>169</v>
      </c>
      <c r="J567" s="11">
        <v>9</v>
      </c>
      <c r="K567" s="11">
        <v>21</v>
      </c>
      <c r="L567" s="20">
        <v>-22.592500000000001</v>
      </c>
      <c r="M567" s="12">
        <v>8.7533999999999992</v>
      </c>
      <c r="N567" s="12">
        <v>67</v>
      </c>
      <c r="O567" s="20">
        <v>-2.58</v>
      </c>
      <c r="P567" s="12">
        <v>1.2E-2</v>
      </c>
    </row>
    <row r="568" spans="9:16" x14ac:dyDescent="0.25">
      <c r="I568" s="18" t="s">
        <v>169</v>
      </c>
      <c r="J568" s="11">
        <v>9</v>
      </c>
      <c r="K568" s="11">
        <v>22</v>
      </c>
      <c r="L568" s="12">
        <v>14.0694</v>
      </c>
      <c r="M568" s="12">
        <v>8.7533999999999992</v>
      </c>
      <c r="N568" s="12">
        <v>67</v>
      </c>
      <c r="O568" s="12">
        <v>1.61</v>
      </c>
      <c r="P568" s="12">
        <v>0.11269999999999999</v>
      </c>
    </row>
    <row r="569" spans="9:16" x14ac:dyDescent="0.25">
      <c r="I569" s="18" t="s">
        <v>169</v>
      </c>
      <c r="J569" s="11">
        <v>9</v>
      </c>
      <c r="K569" s="11">
        <v>23</v>
      </c>
      <c r="L569" s="20">
        <v>-1.6621999999999999</v>
      </c>
      <c r="M569" s="12">
        <v>8.7533999999999992</v>
      </c>
      <c r="N569" s="12">
        <v>67</v>
      </c>
      <c r="O569" s="20">
        <v>-0.19</v>
      </c>
      <c r="P569" s="12">
        <v>0.85</v>
      </c>
    </row>
    <row r="570" spans="9:16" x14ac:dyDescent="0.25">
      <c r="I570" s="18" t="s">
        <v>169</v>
      </c>
      <c r="J570" s="11">
        <v>9</v>
      </c>
      <c r="K570" s="11">
        <v>24</v>
      </c>
      <c r="L570" s="12">
        <v>5.3997999999999999</v>
      </c>
      <c r="M570" s="12">
        <v>8.7533999999999992</v>
      </c>
      <c r="N570" s="12">
        <v>67</v>
      </c>
      <c r="O570" s="12">
        <v>0.62</v>
      </c>
      <c r="P570" s="12">
        <v>0.53939999999999999</v>
      </c>
    </row>
    <row r="571" spans="9:16" x14ac:dyDescent="0.25">
      <c r="I571" s="18" t="s">
        <v>169</v>
      </c>
      <c r="J571" s="11">
        <v>9</v>
      </c>
      <c r="K571" s="11">
        <v>25</v>
      </c>
      <c r="L571" s="12">
        <v>3.3589000000000002</v>
      </c>
      <c r="M571" s="12">
        <v>8.7533999999999992</v>
      </c>
      <c r="N571" s="12">
        <v>67</v>
      </c>
      <c r="O571" s="12">
        <v>0.38</v>
      </c>
      <c r="P571" s="12">
        <v>0.70240000000000002</v>
      </c>
    </row>
    <row r="572" spans="9:16" x14ac:dyDescent="0.25">
      <c r="I572" s="18" t="s">
        <v>169</v>
      </c>
      <c r="J572" s="11">
        <v>9</v>
      </c>
      <c r="K572" s="11">
        <v>26</v>
      </c>
      <c r="L572" s="20">
        <v>-17.088000000000001</v>
      </c>
      <c r="M572" s="12">
        <v>8.7533999999999992</v>
      </c>
      <c r="N572" s="12">
        <v>67</v>
      </c>
      <c r="O572" s="20">
        <v>-1.95</v>
      </c>
      <c r="P572" s="12">
        <v>5.5100000000000003E-2</v>
      </c>
    </row>
    <row r="573" spans="9:16" x14ac:dyDescent="0.25">
      <c r="I573" s="18" t="s">
        <v>169</v>
      </c>
      <c r="J573" s="11">
        <v>9</v>
      </c>
      <c r="K573" s="11">
        <v>27</v>
      </c>
      <c r="L573" s="20">
        <v>-10.735200000000001</v>
      </c>
      <c r="M573" s="12">
        <v>8.7533999999999992</v>
      </c>
      <c r="N573" s="12">
        <v>67</v>
      </c>
      <c r="O573" s="20">
        <v>-1.23</v>
      </c>
      <c r="P573" s="12">
        <v>0.2243</v>
      </c>
    </row>
    <row r="574" spans="9:16" x14ac:dyDescent="0.25">
      <c r="I574" s="18" t="s">
        <v>169</v>
      </c>
      <c r="J574" s="11">
        <v>9</v>
      </c>
      <c r="K574" s="11">
        <v>28</v>
      </c>
      <c r="L574" s="12">
        <v>4.4855999999999998</v>
      </c>
      <c r="M574" s="12">
        <v>8.7533999999999992</v>
      </c>
      <c r="N574" s="12">
        <v>67</v>
      </c>
      <c r="O574" s="12">
        <v>0.51</v>
      </c>
      <c r="P574" s="12">
        <v>0.61</v>
      </c>
    </row>
    <row r="575" spans="9:16" x14ac:dyDescent="0.25">
      <c r="I575" s="18" t="s">
        <v>169</v>
      </c>
      <c r="J575" s="11">
        <v>9</v>
      </c>
      <c r="K575" s="11">
        <v>29</v>
      </c>
      <c r="L575" s="12">
        <v>0.19719999999999999</v>
      </c>
      <c r="M575" s="12">
        <v>8.7533999999999992</v>
      </c>
      <c r="N575" s="12">
        <v>67</v>
      </c>
      <c r="O575" s="12">
        <v>0.02</v>
      </c>
      <c r="P575" s="12">
        <v>0.98209999999999997</v>
      </c>
    </row>
    <row r="576" spans="9:16" x14ac:dyDescent="0.25">
      <c r="I576" s="18" t="s">
        <v>169</v>
      </c>
      <c r="J576" s="11">
        <v>9</v>
      </c>
      <c r="K576" s="11">
        <v>30</v>
      </c>
      <c r="L576" s="20">
        <v>-21.790600000000001</v>
      </c>
      <c r="M576" s="12">
        <v>8.7533999999999992</v>
      </c>
      <c r="N576" s="12">
        <v>67</v>
      </c>
      <c r="O576" s="20">
        <v>-2.4900000000000002</v>
      </c>
      <c r="P576" s="12">
        <v>1.5299999999999999E-2</v>
      </c>
    </row>
    <row r="577" spans="9:16" x14ac:dyDescent="0.25">
      <c r="I577" s="18" t="s">
        <v>169</v>
      </c>
      <c r="J577" s="11">
        <v>9</v>
      </c>
      <c r="K577" s="11">
        <v>31</v>
      </c>
      <c r="L577" s="20">
        <v>-30.637899999999998</v>
      </c>
      <c r="M577" s="12">
        <v>8.7533999999999992</v>
      </c>
      <c r="N577" s="12">
        <v>67</v>
      </c>
      <c r="O577" s="20">
        <v>-3.5</v>
      </c>
      <c r="P577" s="12">
        <v>8.0000000000000004E-4</v>
      </c>
    </row>
    <row r="578" spans="9:16" x14ac:dyDescent="0.25">
      <c r="I578" s="18" t="s">
        <v>169</v>
      </c>
      <c r="J578" s="11">
        <v>9</v>
      </c>
      <c r="K578" s="11">
        <v>32</v>
      </c>
      <c r="L578" s="20">
        <v>-18.537600000000001</v>
      </c>
      <c r="M578" s="12">
        <v>8.7533999999999992</v>
      </c>
      <c r="N578" s="12">
        <v>67</v>
      </c>
      <c r="O578" s="20">
        <v>-2.12</v>
      </c>
      <c r="P578" s="12">
        <v>3.7900000000000003E-2</v>
      </c>
    </row>
    <row r="579" spans="9:16" x14ac:dyDescent="0.25">
      <c r="I579" s="18" t="s">
        <v>169</v>
      </c>
      <c r="J579" s="11">
        <v>9</v>
      </c>
      <c r="K579" s="11">
        <v>33</v>
      </c>
      <c r="L579" s="12">
        <v>7.2653999999999996</v>
      </c>
      <c r="M579" s="12">
        <v>8.7533999999999992</v>
      </c>
      <c r="N579" s="12">
        <v>67</v>
      </c>
      <c r="O579" s="12">
        <v>0.83</v>
      </c>
      <c r="P579" s="12">
        <v>0.40949999999999998</v>
      </c>
    </row>
    <row r="580" spans="9:16" x14ac:dyDescent="0.25">
      <c r="I580" s="18" t="s">
        <v>169</v>
      </c>
      <c r="J580" s="11">
        <v>9</v>
      </c>
      <c r="K580" s="11">
        <v>34</v>
      </c>
      <c r="L580" s="20">
        <v>-4.1444000000000001</v>
      </c>
      <c r="M580" s="12">
        <v>8.7533999999999992</v>
      </c>
      <c r="N580" s="12">
        <v>67</v>
      </c>
      <c r="O580" s="20">
        <v>-0.47</v>
      </c>
      <c r="P580" s="12">
        <v>0.63739999999999997</v>
      </c>
    </row>
    <row r="581" spans="9:16" x14ac:dyDescent="0.25">
      <c r="I581" s="18" t="s">
        <v>169</v>
      </c>
      <c r="J581" s="11">
        <v>9</v>
      </c>
      <c r="K581" s="11">
        <v>35</v>
      </c>
      <c r="L581" s="20">
        <v>-5.5720000000000001</v>
      </c>
      <c r="M581" s="12">
        <v>9.8152000000000008</v>
      </c>
      <c r="N581" s="12">
        <v>67</v>
      </c>
      <c r="O581" s="20">
        <v>-0.56999999999999995</v>
      </c>
      <c r="P581" s="12">
        <v>0.57210000000000005</v>
      </c>
    </row>
    <row r="582" spans="9:16" x14ac:dyDescent="0.25">
      <c r="I582" s="18" t="s">
        <v>169</v>
      </c>
      <c r="J582" s="11">
        <v>10</v>
      </c>
      <c r="K582" s="11">
        <v>11</v>
      </c>
      <c r="L582" s="20">
        <v>-14.772399999999999</v>
      </c>
      <c r="M582" s="12">
        <v>8.7533999999999992</v>
      </c>
      <c r="N582" s="12">
        <v>67</v>
      </c>
      <c r="O582" s="20">
        <v>-1.69</v>
      </c>
      <c r="P582" s="12">
        <v>9.6100000000000005E-2</v>
      </c>
    </row>
    <row r="583" spans="9:16" x14ac:dyDescent="0.25">
      <c r="I583" s="18" t="s">
        <v>169</v>
      </c>
      <c r="J583" s="11">
        <v>10</v>
      </c>
      <c r="K583" s="11">
        <v>12</v>
      </c>
      <c r="L583" s="20">
        <v>-21.9878</v>
      </c>
      <c r="M583" s="12">
        <v>8.7533999999999992</v>
      </c>
      <c r="N583" s="12">
        <v>67</v>
      </c>
      <c r="O583" s="20">
        <v>-2.5099999999999998</v>
      </c>
      <c r="P583" s="12">
        <v>1.44E-2</v>
      </c>
    </row>
    <row r="584" spans="9:16" x14ac:dyDescent="0.25">
      <c r="I584" s="18" t="s">
        <v>169</v>
      </c>
      <c r="J584" s="11">
        <v>10</v>
      </c>
      <c r="K584" s="11">
        <v>13</v>
      </c>
      <c r="L584" s="20">
        <v>-24.789899999999999</v>
      </c>
      <c r="M584" s="12">
        <v>8.7533999999999992</v>
      </c>
      <c r="N584" s="12">
        <v>67</v>
      </c>
      <c r="O584" s="20">
        <v>-2.83</v>
      </c>
      <c r="P584" s="12">
        <v>6.1000000000000004E-3</v>
      </c>
    </row>
    <row r="585" spans="9:16" x14ac:dyDescent="0.25">
      <c r="I585" s="18" t="s">
        <v>169</v>
      </c>
      <c r="J585" s="11">
        <v>10</v>
      </c>
      <c r="K585" s="11">
        <v>14</v>
      </c>
      <c r="L585" s="20">
        <v>-9.56</v>
      </c>
      <c r="M585" s="12">
        <v>8.7533999999999992</v>
      </c>
      <c r="N585" s="12">
        <v>67</v>
      </c>
      <c r="O585" s="20">
        <v>-1.0900000000000001</v>
      </c>
      <c r="P585" s="12">
        <v>0.2787</v>
      </c>
    </row>
    <row r="586" spans="9:16" x14ac:dyDescent="0.25">
      <c r="I586" s="18" t="s">
        <v>169</v>
      </c>
      <c r="J586" s="11">
        <v>10</v>
      </c>
      <c r="K586" s="11">
        <v>15</v>
      </c>
      <c r="L586" s="20">
        <v>-12.425599999999999</v>
      </c>
      <c r="M586" s="12">
        <v>8.7533999999999992</v>
      </c>
      <c r="N586" s="12">
        <v>67</v>
      </c>
      <c r="O586" s="20">
        <v>-1.42</v>
      </c>
      <c r="P586" s="12">
        <v>0.16039999999999999</v>
      </c>
    </row>
    <row r="587" spans="9:16" x14ac:dyDescent="0.25">
      <c r="I587" s="18" t="s">
        <v>169</v>
      </c>
      <c r="J587" s="11">
        <v>10</v>
      </c>
      <c r="K587" s="11">
        <v>16</v>
      </c>
      <c r="L587" s="20">
        <v>-22.598199999999999</v>
      </c>
      <c r="M587" s="12">
        <v>8.7533999999999992</v>
      </c>
      <c r="N587" s="12">
        <v>67</v>
      </c>
      <c r="O587" s="20">
        <v>-2.58</v>
      </c>
      <c r="P587" s="12">
        <v>1.2E-2</v>
      </c>
    </row>
    <row r="588" spans="9:16" x14ac:dyDescent="0.25">
      <c r="I588" s="18" t="s">
        <v>169</v>
      </c>
      <c r="J588" s="11">
        <v>10</v>
      </c>
      <c r="K588" s="11">
        <v>17</v>
      </c>
      <c r="L588" s="20">
        <v>-8.8354999999999997</v>
      </c>
      <c r="M588" s="12">
        <v>8.7533999999999992</v>
      </c>
      <c r="N588" s="12">
        <v>67</v>
      </c>
      <c r="O588" s="20">
        <v>-1.01</v>
      </c>
      <c r="P588" s="12">
        <v>0.31640000000000001</v>
      </c>
    </row>
    <row r="589" spans="9:16" x14ac:dyDescent="0.25">
      <c r="I589" s="18" t="s">
        <v>169</v>
      </c>
      <c r="J589" s="11">
        <v>10</v>
      </c>
      <c r="K589" s="11">
        <v>18</v>
      </c>
      <c r="L589" s="20">
        <v>-8.6364999999999998</v>
      </c>
      <c r="M589" s="12">
        <v>8.7533999999999992</v>
      </c>
      <c r="N589" s="12">
        <v>67</v>
      </c>
      <c r="O589" s="20">
        <v>-0.99</v>
      </c>
      <c r="P589" s="12">
        <v>0.32740000000000002</v>
      </c>
    </row>
    <row r="590" spans="9:16" x14ac:dyDescent="0.25">
      <c r="I590" s="18" t="s">
        <v>169</v>
      </c>
      <c r="J590" s="11">
        <v>10</v>
      </c>
      <c r="K590" s="11">
        <v>19</v>
      </c>
      <c r="L590" s="20">
        <v>-24.390999999999998</v>
      </c>
      <c r="M590" s="12">
        <v>8.7533999999999992</v>
      </c>
      <c r="N590" s="12">
        <v>67</v>
      </c>
      <c r="O590" s="20">
        <v>-2.79</v>
      </c>
      <c r="P590" s="12">
        <v>6.8999999999999999E-3</v>
      </c>
    </row>
    <row r="591" spans="9:16" x14ac:dyDescent="0.25">
      <c r="I591" s="18" t="s">
        <v>169</v>
      </c>
      <c r="J591" s="11">
        <v>10</v>
      </c>
      <c r="K591" s="11">
        <v>20</v>
      </c>
      <c r="L591" s="20">
        <v>-19.388300000000001</v>
      </c>
      <c r="M591" s="12">
        <v>8.7533999999999992</v>
      </c>
      <c r="N591" s="12">
        <v>67</v>
      </c>
      <c r="O591" s="20">
        <v>-2.21</v>
      </c>
      <c r="P591" s="12">
        <v>3.0200000000000001E-2</v>
      </c>
    </row>
    <row r="592" spans="9:16" x14ac:dyDescent="0.25">
      <c r="I592" s="18" t="s">
        <v>169</v>
      </c>
      <c r="J592" s="11">
        <v>10</v>
      </c>
      <c r="K592" s="11">
        <v>21</v>
      </c>
      <c r="L592" s="20">
        <v>-25.4237</v>
      </c>
      <c r="M592" s="12">
        <v>8.7533999999999992</v>
      </c>
      <c r="N592" s="12">
        <v>67</v>
      </c>
      <c r="O592" s="20">
        <v>-2.9</v>
      </c>
      <c r="P592" s="12">
        <v>5.0000000000000001E-3</v>
      </c>
    </row>
    <row r="593" spans="9:16" x14ac:dyDescent="0.25">
      <c r="I593" s="18" t="s">
        <v>169</v>
      </c>
      <c r="J593" s="11">
        <v>10</v>
      </c>
      <c r="K593" s="11">
        <v>22</v>
      </c>
      <c r="L593" s="12">
        <v>11.238300000000001</v>
      </c>
      <c r="M593" s="12">
        <v>8.7533999999999992</v>
      </c>
      <c r="N593" s="12">
        <v>67</v>
      </c>
      <c r="O593" s="12">
        <v>1.28</v>
      </c>
      <c r="P593" s="12">
        <v>0.2036</v>
      </c>
    </row>
    <row r="594" spans="9:16" x14ac:dyDescent="0.25">
      <c r="I594" s="18" t="s">
        <v>169</v>
      </c>
      <c r="J594" s="11">
        <v>10</v>
      </c>
      <c r="K594" s="11">
        <v>23</v>
      </c>
      <c r="L594" s="20">
        <v>-4.4932999999999996</v>
      </c>
      <c r="M594" s="12">
        <v>8.7533999999999992</v>
      </c>
      <c r="N594" s="12">
        <v>67</v>
      </c>
      <c r="O594" s="20">
        <v>-0.51</v>
      </c>
      <c r="P594" s="12">
        <v>0.60940000000000005</v>
      </c>
    </row>
    <row r="595" spans="9:16" x14ac:dyDescent="0.25">
      <c r="I595" s="18" t="s">
        <v>169</v>
      </c>
      <c r="J595" s="11">
        <v>10</v>
      </c>
      <c r="K595" s="11">
        <v>24</v>
      </c>
      <c r="L595" s="12">
        <v>2.5686</v>
      </c>
      <c r="M595" s="12">
        <v>8.7533999999999992</v>
      </c>
      <c r="N595" s="12">
        <v>67</v>
      </c>
      <c r="O595" s="12">
        <v>0.28999999999999998</v>
      </c>
      <c r="P595" s="12">
        <v>0.77010000000000001</v>
      </c>
    </row>
    <row r="596" spans="9:16" x14ac:dyDescent="0.25">
      <c r="I596" s="18" t="s">
        <v>169</v>
      </c>
      <c r="J596" s="11">
        <v>10</v>
      </c>
      <c r="K596" s="11">
        <v>25</v>
      </c>
      <c r="L596" s="12">
        <v>0.52769999999999995</v>
      </c>
      <c r="M596" s="12">
        <v>8.7533999999999992</v>
      </c>
      <c r="N596" s="12">
        <v>67</v>
      </c>
      <c r="O596" s="12">
        <v>0.06</v>
      </c>
      <c r="P596" s="12">
        <v>0.95209999999999995</v>
      </c>
    </row>
    <row r="597" spans="9:16" x14ac:dyDescent="0.25">
      <c r="I597" s="18" t="s">
        <v>169</v>
      </c>
      <c r="J597" s="11">
        <v>10</v>
      </c>
      <c r="K597" s="11">
        <v>26</v>
      </c>
      <c r="L597" s="20">
        <v>-19.9191</v>
      </c>
      <c r="M597" s="12">
        <v>8.7533999999999992</v>
      </c>
      <c r="N597" s="12">
        <v>67</v>
      </c>
      <c r="O597" s="20">
        <v>-2.2799999999999998</v>
      </c>
      <c r="P597" s="12">
        <v>2.6100000000000002E-2</v>
      </c>
    </row>
    <row r="598" spans="9:16" x14ac:dyDescent="0.25">
      <c r="I598" s="18" t="s">
        <v>169</v>
      </c>
      <c r="J598" s="11">
        <v>10</v>
      </c>
      <c r="K598" s="11">
        <v>27</v>
      </c>
      <c r="L598" s="20">
        <v>-13.5664</v>
      </c>
      <c r="M598" s="12">
        <v>8.7533999999999992</v>
      </c>
      <c r="N598" s="12">
        <v>67</v>
      </c>
      <c r="O598" s="20">
        <v>-1.55</v>
      </c>
      <c r="P598" s="12">
        <v>0.12590000000000001</v>
      </c>
    </row>
    <row r="599" spans="9:16" x14ac:dyDescent="0.25">
      <c r="I599" s="18" t="s">
        <v>169</v>
      </c>
      <c r="J599" s="11">
        <v>10</v>
      </c>
      <c r="K599" s="11">
        <v>28</v>
      </c>
      <c r="L599" s="12">
        <v>1.6545000000000001</v>
      </c>
      <c r="M599" s="12">
        <v>8.7533999999999992</v>
      </c>
      <c r="N599" s="12">
        <v>67</v>
      </c>
      <c r="O599" s="12">
        <v>0.19</v>
      </c>
      <c r="P599" s="12">
        <v>0.85070000000000001</v>
      </c>
    </row>
    <row r="600" spans="9:16" x14ac:dyDescent="0.25">
      <c r="I600" s="18" t="s">
        <v>169</v>
      </c>
      <c r="J600" s="11">
        <v>10</v>
      </c>
      <c r="K600" s="11">
        <v>29</v>
      </c>
      <c r="L600" s="20">
        <v>-2.6339000000000001</v>
      </c>
      <c r="M600" s="12">
        <v>8.7533999999999992</v>
      </c>
      <c r="N600" s="12">
        <v>67</v>
      </c>
      <c r="O600" s="20">
        <v>-0.3</v>
      </c>
      <c r="P600" s="12">
        <v>0.76439999999999997</v>
      </c>
    </row>
    <row r="601" spans="9:16" x14ac:dyDescent="0.25">
      <c r="I601" s="18" t="s">
        <v>169</v>
      </c>
      <c r="J601" s="11">
        <v>10</v>
      </c>
      <c r="K601" s="11">
        <v>30</v>
      </c>
      <c r="L601" s="20">
        <v>-24.621700000000001</v>
      </c>
      <c r="M601" s="12">
        <v>8.7533999999999992</v>
      </c>
      <c r="N601" s="12">
        <v>67</v>
      </c>
      <c r="O601" s="20">
        <v>-2.81</v>
      </c>
      <c r="P601" s="12">
        <v>6.4000000000000003E-3</v>
      </c>
    </row>
    <row r="602" spans="9:16" x14ac:dyDescent="0.25">
      <c r="I602" s="18" t="s">
        <v>169</v>
      </c>
      <c r="J602" s="11">
        <v>10</v>
      </c>
      <c r="K602" s="11">
        <v>31</v>
      </c>
      <c r="L602" s="20">
        <v>-33.469000000000001</v>
      </c>
      <c r="M602" s="12">
        <v>8.7533999999999992</v>
      </c>
      <c r="N602" s="12">
        <v>67</v>
      </c>
      <c r="O602" s="20">
        <v>-3.82</v>
      </c>
      <c r="P602" s="12">
        <v>2.9999999999999997E-4</v>
      </c>
    </row>
    <row r="603" spans="9:16" x14ac:dyDescent="0.25">
      <c r="I603" s="18" t="s">
        <v>169</v>
      </c>
      <c r="J603" s="11">
        <v>10</v>
      </c>
      <c r="K603" s="11">
        <v>32</v>
      </c>
      <c r="L603" s="20">
        <v>-21.3687</v>
      </c>
      <c r="M603" s="12">
        <v>8.7533999999999992</v>
      </c>
      <c r="N603" s="12">
        <v>67</v>
      </c>
      <c r="O603" s="20">
        <v>-2.44</v>
      </c>
      <c r="P603" s="12">
        <v>1.7299999999999999E-2</v>
      </c>
    </row>
    <row r="604" spans="9:16" x14ac:dyDescent="0.25">
      <c r="I604" s="18" t="s">
        <v>169</v>
      </c>
      <c r="J604" s="11">
        <v>10</v>
      </c>
      <c r="K604" s="11">
        <v>33</v>
      </c>
      <c r="L604" s="12">
        <v>4.4343000000000004</v>
      </c>
      <c r="M604" s="12">
        <v>8.7533999999999992</v>
      </c>
      <c r="N604" s="12">
        <v>67</v>
      </c>
      <c r="O604" s="12">
        <v>0.51</v>
      </c>
      <c r="P604" s="12">
        <v>0.61409999999999998</v>
      </c>
    </row>
    <row r="605" spans="9:16" x14ac:dyDescent="0.25">
      <c r="I605" s="18" t="s">
        <v>169</v>
      </c>
      <c r="J605" s="11">
        <v>10</v>
      </c>
      <c r="K605" s="11">
        <v>34</v>
      </c>
      <c r="L605" s="20">
        <v>-6.9756</v>
      </c>
      <c r="M605" s="12">
        <v>8.7533999999999992</v>
      </c>
      <c r="N605" s="12">
        <v>67</v>
      </c>
      <c r="O605" s="20">
        <v>-0.8</v>
      </c>
      <c r="P605" s="12">
        <v>0.42830000000000001</v>
      </c>
    </row>
    <row r="606" spans="9:16" x14ac:dyDescent="0.25">
      <c r="I606" s="18" t="s">
        <v>169</v>
      </c>
      <c r="J606" s="11">
        <v>10</v>
      </c>
      <c r="K606" s="11">
        <v>35</v>
      </c>
      <c r="L606" s="20">
        <v>-8.4031000000000002</v>
      </c>
      <c r="M606" s="12">
        <v>9.8152000000000008</v>
      </c>
      <c r="N606" s="12">
        <v>67</v>
      </c>
      <c r="O606" s="20">
        <v>-0.86</v>
      </c>
      <c r="P606" s="12">
        <v>0.39500000000000002</v>
      </c>
    </row>
    <row r="607" spans="9:16" x14ac:dyDescent="0.25">
      <c r="I607" s="18" t="s">
        <v>169</v>
      </c>
      <c r="J607" s="11">
        <v>11</v>
      </c>
      <c r="K607" s="11">
        <v>12</v>
      </c>
      <c r="L607" s="20">
        <v>-7.2153999999999998</v>
      </c>
      <c r="M607" s="12">
        <v>8.7533999999999992</v>
      </c>
      <c r="N607" s="12">
        <v>67</v>
      </c>
      <c r="O607" s="20">
        <v>-0.82</v>
      </c>
      <c r="P607" s="12">
        <v>0.41270000000000001</v>
      </c>
    </row>
    <row r="608" spans="9:16" x14ac:dyDescent="0.25">
      <c r="I608" s="18" t="s">
        <v>169</v>
      </c>
      <c r="J608" s="11">
        <v>11</v>
      </c>
      <c r="K608" s="11">
        <v>13</v>
      </c>
      <c r="L608" s="20">
        <v>-10.0175</v>
      </c>
      <c r="M608" s="12">
        <v>8.7533999999999992</v>
      </c>
      <c r="N608" s="12">
        <v>67</v>
      </c>
      <c r="O608" s="20">
        <v>-1.1399999999999999</v>
      </c>
      <c r="P608" s="12">
        <v>0.25650000000000001</v>
      </c>
    </row>
    <row r="609" spans="9:16" x14ac:dyDescent="0.25">
      <c r="I609" s="18" t="s">
        <v>169</v>
      </c>
      <c r="J609" s="11">
        <v>11</v>
      </c>
      <c r="K609" s="11">
        <v>14</v>
      </c>
      <c r="L609" s="12">
        <v>5.2123999999999997</v>
      </c>
      <c r="M609" s="12">
        <v>8.7533999999999992</v>
      </c>
      <c r="N609" s="12">
        <v>67</v>
      </c>
      <c r="O609" s="12">
        <v>0.6</v>
      </c>
      <c r="P609" s="12">
        <v>0.55349999999999999</v>
      </c>
    </row>
    <row r="610" spans="9:16" x14ac:dyDescent="0.25">
      <c r="I610" s="18" t="s">
        <v>169</v>
      </c>
      <c r="J610" s="11">
        <v>11</v>
      </c>
      <c r="K610" s="11">
        <v>15</v>
      </c>
      <c r="L610" s="12">
        <v>2.3468</v>
      </c>
      <c r="M610" s="12">
        <v>8.7533999999999992</v>
      </c>
      <c r="N610" s="12">
        <v>67</v>
      </c>
      <c r="O610" s="12">
        <v>0.27</v>
      </c>
      <c r="P610" s="12">
        <v>0.78939999999999999</v>
      </c>
    </row>
    <row r="611" spans="9:16" x14ac:dyDescent="0.25">
      <c r="I611" s="18" t="s">
        <v>169</v>
      </c>
      <c r="J611" s="11">
        <v>11</v>
      </c>
      <c r="K611" s="11">
        <v>16</v>
      </c>
      <c r="L611" s="20">
        <v>-7.8258999999999999</v>
      </c>
      <c r="M611" s="12">
        <v>8.7533999999999992</v>
      </c>
      <c r="N611" s="12">
        <v>67</v>
      </c>
      <c r="O611" s="20">
        <v>-0.89</v>
      </c>
      <c r="P611" s="12">
        <v>0.3745</v>
      </c>
    </row>
    <row r="612" spans="9:16" x14ac:dyDescent="0.25">
      <c r="I612" s="18" t="s">
        <v>169</v>
      </c>
      <c r="J612" s="11">
        <v>11</v>
      </c>
      <c r="K612" s="11">
        <v>17</v>
      </c>
      <c r="L612" s="12">
        <v>5.9368999999999996</v>
      </c>
      <c r="M612" s="12">
        <v>8.7533999999999992</v>
      </c>
      <c r="N612" s="12">
        <v>67</v>
      </c>
      <c r="O612" s="12">
        <v>0.68</v>
      </c>
      <c r="P612" s="12">
        <v>0.5</v>
      </c>
    </row>
    <row r="613" spans="9:16" x14ac:dyDescent="0.25">
      <c r="I613" s="18" t="s">
        <v>169</v>
      </c>
      <c r="J613" s="11">
        <v>11</v>
      </c>
      <c r="K613" s="11">
        <v>18</v>
      </c>
      <c r="L613" s="12">
        <v>6.1359000000000004</v>
      </c>
      <c r="M613" s="12">
        <v>8.7533999999999992</v>
      </c>
      <c r="N613" s="12">
        <v>67</v>
      </c>
      <c r="O613" s="12">
        <v>0.7</v>
      </c>
      <c r="P613" s="12">
        <v>0.48570000000000002</v>
      </c>
    </row>
    <row r="614" spans="9:16" x14ac:dyDescent="0.25">
      <c r="I614" s="18" t="s">
        <v>169</v>
      </c>
      <c r="J614" s="11">
        <v>11</v>
      </c>
      <c r="K614" s="11">
        <v>19</v>
      </c>
      <c r="L614" s="20">
        <v>-9.6186000000000007</v>
      </c>
      <c r="M614" s="12">
        <v>8.7533999999999992</v>
      </c>
      <c r="N614" s="12">
        <v>67</v>
      </c>
      <c r="O614" s="20">
        <v>-1.1000000000000001</v>
      </c>
      <c r="P614" s="12">
        <v>0.27579999999999999</v>
      </c>
    </row>
    <row r="615" spans="9:16" x14ac:dyDescent="0.25">
      <c r="I615" s="18" t="s">
        <v>169</v>
      </c>
      <c r="J615" s="11">
        <v>11</v>
      </c>
      <c r="K615" s="11">
        <v>20</v>
      </c>
      <c r="L615" s="20">
        <v>-4.6159999999999997</v>
      </c>
      <c r="M615" s="12">
        <v>8.7533999999999992</v>
      </c>
      <c r="N615" s="12">
        <v>67</v>
      </c>
      <c r="O615" s="20">
        <v>-0.53</v>
      </c>
      <c r="P615" s="12">
        <v>0.59970000000000001</v>
      </c>
    </row>
    <row r="616" spans="9:16" x14ac:dyDescent="0.25">
      <c r="I616" s="18" t="s">
        <v>169</v>
      </c>
      <c r="J616" s="11">
        <v>11</v>
      </c>
      <c r="K616" s="11">
        <v>21</v>
      </c>
      <c r="L616" s="20">
        <v>-10.651300000000001</v>
      </c>
      <c r="M616" s="12">
        <v>8.7533999999999992</v>
      </c>
      <c r="N616" s="12">
        <v>67</v>
      </c>
      <c r="O616" s="20">
        <v>-1.22</v>
      </c>
      <c r="P616" s="12">
        <v>0.22789999999999999</v>
      </c>
    </row>
    <row r="617" spans="9:16" x14ac:dyDescent="0.25">
      <c r="I617" s="18" t="s">
        <v>169</v>
      </c>
      <c r="J617" s="11">
        <v>11</v>
      </c>
      <c r="K617" s="11">
        <v>22</v>
      </c>
      <c r="L617" s="12">
        <v>26.0107</v>
      </c>
      <c r="M617" s="12">
        <v>8.7533999999999992</v>
      </c>
      <c r="N617" s="12">
        <v>67</v>
      </c>
      <c r="O617" s="12">
        <v>2.97</v>
      </c>
      <c r="P617" s="12">
        <v>4.1000000000000003E-3</v>
      </c>
    </row>
    <row r="618" spans="9:16" x14ac:dyDescent="0.25">
      <c r="I618" s="18" t="s">
        <v>169</v>
      </c>
      <c r="J618" s="11">
        <v>11</v>
      </c>
      <c r="K618" s="11">
        <v>23</v>
      </c>
      <c r="L618" s="12">
        <v>10.279</v>
      </c>
      <c r="M618" s="12">
        <v>8.7533999999999992</v>
      </c>
      <c r="N618" s="12">
        <v>67</v>
      </c>
      <c r="O618" s="12">
        <v>1.17</v>
      </c>
      <c r="P618" s="12">
        <v>0.24440000000000001</v>
      </c>
    </row>
    <row r="619" spans="9:16" x14ac:dyDescent="0.25">
      <c r="I619" s="18" t="s">
        <v>169</v>
      </c>
      <c r="J619" s="11">
        <v>11</v>
      </c>
      <c r="K619" s="11">
        <v>24</v>
      </c>
      <c r="L619" s="12">
        <v>17.341000000000001</v>
      </c>
      <c r="M619" s="12">
        <v>8.7533999999999992</v>
      </c>
      <c r="N619" s="12">
        <v>67</v>
      </c>
      <c r="O619" s="12">
        <v>1.98</v>
      </c>
      <c r="P619" s="12">
        <v>5.1700000000000003E-2</v>
      </c>
    </row>
    <row r="620" spans="9:16" x14ac:dyDescent="0.25">
      <c r="I620" s="18" t="s">
        <v>169</v>
      </c>
      <c r="J620" s="11">
        <v>11</v>
      </c>
      <c r="K620" s="11">
        <v>25</v>
      </c>
      <c r="L620" s="12">
        <v>15.3001</v>
      </c>
      <c r="M620" s="12">
        <v>8.7533999999999992</v>
      </c>
      <c r="N620" s="12">
        <v>67</v>
      </c>
      <c r="O620" s="12">
        <v>1.75</v>
      </c>
      <c r="P620" s="12">
        <v>8.5099999999999995E-2</v>
      </c>
    </row>
    <row r="621" spans="9:16" x14ac:dyDescent="0.25">
      <c r="I621" s="18" t="s">
        <v>169</v>
      </c>
      <c r="J621" s="11">
        <v>11</v>
      </c>
      <c r="K621" s="11">
        <v>26</v>
      </c>
      <c r="L621" s="20">
        <v>-5.1467000000000001</v>
      </c>
      <c r="M621" s="12">
        <v>8.7533999999999992</v>
      </c>
      <c r="N621" s="12">
        <v>67</v>
      </c>
      <c r="O621" s="20">
        <v>-0.59</v>
      </c>
      <c r="P621" s="12">
        <v>0.5585</v>
      </c>
    </row>
    <row r="622" spans="9:16" x14ac:dyDescent="0.25">
      <c r="I622" s="18" t="s">
        <v>169</v>
      </c>
      <c r="J622" s="11">
        <v>11</v>
      </c>
      <c r="K622" s="11">
        <v>27</v>
      </c>
      <c r="L622" s="12">
        <v>1.206</v>
      </c>
      <c r="M622" s="12">
        <v>8.7533999999999992</v>
      </c>
      <c r="N622" s="12">
        <v>67</v>
      </c>
      <c r="O622" s="12">
        <v>0.14000000000000001</v>
      </c>
      <c r="P622" s="12">
        <v>0.89080000000000004</v>
      </c>
    </row>
    <row r="623" spans="9:16" x14ac:dyDescent="0.25">
      <c r="I623" s="18" t="s">
        <v>169</v>
      </c>
      <c r="J623" s="11">
        <v>11</v>
      </c>
      <c r="K623" s="11">
        <v>28</v>
      </c>
      <c r="L623" s="12">
        <v>16.4268</v>
      </c>
      <c r="M623" s="12">
        <v>8.7533999999999992</v>
      </c>
      <c r="N623" s="12">
        <v>67</v>
      </c>
      <c r="O623" s="12">
        <v>1.88</v>
      </c>
      <c r="P623" s="12">
        <v>6.4899999999999999E-2</v>
      </c>
    </row>
    <row r="624" spans="9:16" x14ac:dyDescent="0.25">
      <c r="I624" s="18" t="s">
        <v>169</v>
      </c>
      <c r="J624" s="11">
        <v>11</v>
      </c>
      <c r="K624" s="11">
        <v>29</v>
      </c>
      <c r="L624" s="12">
        <v>12.138500000000001</v>
      </c>
      <c r="M624" s="12">
        <v>8.7533999999999992</v>
      </c>
      <c r="N624" s="12">
        <v>67</v>
      </c>
      <c r="O624" s="12">
        <v>1.39</v>
      </c>
      <c r="P624" s="12">
        <v>0.1701</v>
      </c>
    </row>
    <row r="625" spans="9:16" x14ac:dyDescent="0.25">
      <c r="I625" s="18" t="s">
        <v>169</v>
      </c>
      <c r="J625" s="11">
        <v>11</v>
      </c>
      <c r="K625" s="11">
        <v>30</v>
      </c>
      <c r="L625" s="20">
        <v>-9.8492999999999995</v>
      </c>
      <c r="M625" s="12">
        <v>8.7533999999999992</v>
      </c>
      <c r="N625" s="12">
        <v>67</v>
      </c>
      <c r="O625" s="20">
        <v>-1.1299999999999999</v>
      </c>
      <c r="P625" s="12">
        <v>0.26450000000000001</v>
      </c>
    </row>
    <row r="626" spans="9:16" x14ac:dyDescent="0.25">
      <c r="I626" s="18" t="s">
        <v>169</v>
      </c>
      <c r="J626" s="11">
        <v>11</v>
      </c>
      <c r="K626" s="11">
        <v>31</v>
      </c>
      <c r="L626" s="20">
        <v>-18.6966</v>
      </c>
      <c r="M626" s="12">
        <v>8.7533999999999992</v>
      </c>
      <c r="N626" s="12">
        <v>67</v>
      </c>
      <c r="O626" s="20">
        <v>-2.14</v>
      </c>
      <c r="P626" s="12">
        <v>3.6299999999999999E-2</v>
      </c>
    </row>
    <row r="627" spans="9:16" x14ac:dyDescent="0.25">
      <c r="I627" s="18" t="s">
        <v>169</v>
      </c>
      <c r="J627" s="11">
        <v>11</v>
      </c>
      <c r="K627" s="11">
        <v>32</v>
      </c>
      <c r="L627" s="20">
        <v>-6.5964</v>
      </c>
      <c r="M627" s="12">
        <v>8.7533999999999992</v>
      </c>
      <c r="N627" s="12">
        <v>67</v>
      </c>
      <c r="O627" s="20">
        <v>-0.75</v>
      </c>
      <c r="P627" s="12">
        <v>0.45369999999999999</v>
      </c>
    </row>
    <row r="628" spans="9:16" x14ac:dyDescent="0.25">
      <c r="I628" s="18" t="s">
        <v>169</v>
      </c>
      <c r="J628" s="11">
        <v>11</v>
      </c>
      <c r="K628" s="11">
        <v>33</v>
      </c>
      <c r="L628" s="12">
        <v>19.206700000000001</v>
      </c>
      <c r="M628" s="12">
        <v>8.7533999999999992</v>
      </c>
      <c r="N628" s="12">
        <v>67</v>
      </c>
      <c r="O628" s="12">
        <v>2.19</v>
      </c>
      <c r="P628" s="12">
        <v>3.1699999999999999E-2</v>
      </c>
    </row>
    <row r="629" spans="9:16" x14ac:dyDescent="0.25">
      <c r="I629" s="18" t="s">
        <v>169</v>
      </c>
      <c r="J629" s="11">
        <v>11</v>
      </c>
      <c r="K629" s="11">
        <v>34</v>
      </c>
      <c r="L629" s="12">
        <v>7.7968000000000002</v>
      </c>
      <c r="M629" s="12">
        <v>8.7533999999999992</v>
      </c>
      <c r="N629" s="12">
        <v>67</v>
      </c>
      <c r="O629" s="12">
        <v>0.89</v>
      </c>
      <c r="P629" s="12">
        <v>0.37630000000000002</v>
      </c>
    </row>
    <row r="630" spans="9:16" x14ac:dyDescent="0.25">
      <c r="I630" s="18" t="s">
        <v>169</v>
      </c>
      <c r="J630" s="11">
        <v>11</v>
      </c>
      <c r="K630" s="11">
        <v>35</v>
      </c>
      <c r="L630" s="12">
        <v>6.3692000000000002</v>
      </c>
      <c r="M630" s="12">
        <v>9.8152000000000008</v>
      </c>
      <c r="N630" s="12">
        <v>67</v>
      </c>
      <c r="O630" s="12">
        <v>0.65</v>
      </c>
      <c r="P630" s="12">
        <v>0.51859999999999995</v>
      </c>
    </row>
    <row r="631" spans="9:16" x14ac:dyDescent="0.25">
      <c r="I631" s="18" t="s">
        <v>169</v>
      </c>
      <c r="J631" s="11">
        <v>12</v>
      </c>
      <c r="K631" s="11">
        <v>13</v>
      </c>
      <c r="L631" s="20">
        <v>-2.8020999999999998</v>
      </c>
      <c r="M631" s="12">
        <v>8.7533999999999992</v>
      </c>
      <c r="N631" s="12">
        <v>67</v>
      </c>
      <c r="O631" s="20">
        <v>-0.32</v>
      </c>
      <c r="P631" s="12">
        <v>0.74990000000000001</v>
      </c>
    </row>
    <row r="632" spans="9:16" x14ac:dyDescent="0.25">
      <c r="I632" s="18" t="s">
        <v>169</v>
      </c>
      <c r="J632" s="11">
        <v>12</v>
      </c>
      <c r="K632" s="11">
        <v>14</v>
      </c>
      <c r="L632" s="12">
        <v>12.4278</v>
      </c>
      <c r="M632" s="12">
        <v>8.7533999999999992</v>
      </c>
      <c r="N632" s="12">
        <v>67</v>
      </c>
      <c r="O632" s="12">
        <v>1.42</v>
      </c>
      <c r="P632" s="12">
        <v>0.1603</v>
      </c>
    </row>
    <row r="633" spans="9:16" x14ac:dyDescent="0.25">
      <c r="I633" s="18" t="s">
        <v>169</v>
      </c>
      <c r="J633" s="11">
        <v>12</v>
      </c>
      <c r="K633" s="11">
        <v>15</v>
      </c>
      <c r="L633" s="12">
        <v>9.5622000000000007</v>
      </c>
      <c r="M633" s="12">
        <v>8.7533999999999992</v>
      </c>
      <c r="N633" s="12">
        <v>67</v>
      </c>
      <c r="O633" s="12">
        <v>1.0900000000000001</v>
      </c>
      <c r="P633" s="12">
        <v>0.27860000000000001</v>
      </c>
    </row>
    <row r="634" spans="9:16" x14ac:dyDescent="0.25">
      <c r="I634" s="18" t="s">
        <v>169</v>
      </c>
      <c r="J634" s="11">
        <v>12</v>
      </c>
      <c r="K634" s="11">
        <v>16</v>
      </c>
      <c r="L634" s="20">
        <v>-0.61040000000000005</v>
      </c>
      <c r="M634" s="12">
        <v>8.7533999999999992</v>
      </c>
      <c r="N634" s="12">
        <v>67</v>
      </c>
      <c r="O634" s="20">
        <v>-7.0000000000000007E-2</v>
      </c>
      <c r="P634" s="12">
        <v>0.9446</v>
      </c>
    </row>
    <row r="635" spans="9:16" x14ac:dyDescent="0.25">
      <c r="I635" s="18" t="s">
        <v>169</v>
      </c>
      <c r="J635" s="11">
        <v>12</v>
      </c>
      <c r="K635" s="11">
        <v>17</v>
      </c>
      <c r="L635" s="12">
        <v>13.1523</v>
      </c>
      <c r="M635" s="12">
        <v>8.7533999999999992</v>
      </c>
      <c r="N635" s="12">
        <v>67</v>
      </c>
      <c r="O635" s="12">
        <v>1.5</v>
      </c>
      <c r="P635" s="12">
        <v>0.13769999999999999</v>
      </c>
    </row>
    <row r="636" spans="9:16" x14ac:dyDescent="0.25">
      <c r="I636" s="18" t="s">
        <v>169</v>
      </c>
      <c r="J636" s="11">
        <v>12</v>
      </c>
      <c r="K636" s="11">
        <v>18</v>
      </c>
      <c r="L636" s="12">
        <v>13.3513</v>
      </c>
      <c r="M636" s="12">
        <v>8.7533999999999992</v>
      </c>
      <c r="N636" s="12">
        <v>67</v>
      </c>
      <c r="O636" s="12">
        <v>1.53</v>
      </c>
      <c r="P636" s="12">
        <v>0.13189999999999999</v>
      </c>
    </row>
    <row r="637" spans="9:16" x14ac:dyDescent="0.25">
      <c r="I637" s="18" t="s">
        <v>169</v>
      </c>
      <c r="J637" s="11">
        <v>12</v>
      </c>
      <c r="K637" s="11">
        <v>19</v>
      </c>
      <c r="L637" s="20">
        <v>-2.4032</v>
      </c>
      <c r="M637" s="12">
        <v>8.7533999999999992</v>
      </c>
      <c r="N637" s="12">
        <v>67</v>
      </c>
      <c r="O637" s="20">
        <v>-0.27</v>
      </c>
      <c r="P637" s="12">
        <v>0.78449999999999998</v>
      </c>
    </row>
    <row r="638" spans="9:16" x14ac:dyDescent="0.25">
      <c r="I638" s="18" t="s">
        <v>169</v>
      </c>
      <c r="J638" s="11">
        <v>12</v>
      </c>
      <c r="K638" s="11">
        <v>20</v>
      </c>
      <c r="L638" s="12">
        <v>2.5994999999999999</v>
      </c>
      <c r="M638" s="12">
        <v>8.7533999999999992</v>
      </c>
      <c r="N638" s="12">
        <v>67</v>
      </c>
      <c r="O638" s="12">
        <v>0.3</v>
      </c>
      <c r="P638" s="12">
        <v>0.76739999999999997</v>
      </c>
    </row>
    <row r="639" spans="9:16" x14ac:dyDescent="0.25">
      <c r="I639" s="18" t="s">
        <v>169</v>
      </c>
      <c r="J639" s="11">
        <v>12</v>
      </c>
      <c r="K639" s="11">
        <v>21</v>
      </c>
      <c r="L639" s="20">
        <v>-3.4359000000000002</v>
      </c>
      <c r="M639" s="12">
        <v>8.7533999999999992</v>
      </c>
      <c r="N639" s="12">
        <v>67</v>
      </c>
      <c r="O639" s="20">
        <v>-0.39</v>
      </c>
      <c r="P639" s="12">
        <v>0.69589999999999996</v>
      </c>
    </row>
    <row r="640" spans="9:16" x14ac:dyDescent="0.25">
      <c r="I640" s="18" t="s">
        <v>169</v>
      </c>
      <c r="J640" s="11">
        <v>12</v>
      </c>
      <c r="K640" s="11">
        <v>22</v>
      </c>
      <c r="L640" s="12">
        <v>33.226100000000002</v>
      </c>
      <c r="M640" s="12">
        <v>8.7533999999999992</v>
      </c>
      <c r="N640" s="12">
        <v>67</v>
      </c>
      <c r="O640" s="12">
        <v>3.8</v>
      </c>
      <c r="P640" s="12">
        <v>2.9999999999999997E-4</v>
      </c>
    </row>
    <row r="641" spans="9:16" x14ac:dyDescent="0.25">
      <c r="I641" s="18" t="s">
        <v>169</v>
      </c>
      <c r="J641" s="11">
        <v>12</v>
      </c>
      <c r="K641" s="11">
        <v>23</v>
      </c>
      <c r="L641" s="12">
        <v>17.494399999999999</v>
      </c>
      <c r="M641" s="12">
        <v>8.7533999999999992</v>
      </c>
      <c r="N641" s="12">
        <v>67</v>
      </c>
      <c r="O641" s="12">
        <v>2</v>
      </c>
      <c r="P641" s="12">
        <v>4.9700000000000001E-2</v>
      </c>
    </row>
    <row r="642" spans="9:16" x14ac:dyDescent="0.25">
      <c r="I642" s="18" t="s">
        <v>169</v>
      </c>
      <c r="J642" s="11">
        <v>12</v>
      </c>
      <c r="K642" s="11">
        <v>24</v>
      </c>
      <c r="L642" s="12">
        <v>24.5564</v>
      </c>
      <c r="M642" s="12">
        <v>8.7533999999999992</v>
      </c>
      <c r="N642" s="12">
        <v>67</v>
      </c>
      <c r="O642" s="12">
        <v>2.81</v>
      </c>
      <c r="P642" s="12">
        <v>6.6E-3</v>
      </c>
    </row>
    <row r="643" spans="9:16" x14ac:dyDescent="0.25">
      <c r="I643" s="18" t="s">
        <v>169</v>
      </c>
      <c r="J643" s="11">
        <v>12</v>
      </c>
      <c r="K643" s="11">
        <v>25</v>
      </c>
      <c r="L643" s="12">
        <v>22.515499999999999</v>
      </c>
      <c r="M643" s="12">
        <v>8.7533999999999992</v>
      </c>
      <c r="N643" s="12">
        <v>67</v>
      </c>
      <c r="O643" s="12">
        <v>2.57</v>
      </c>
      <c r="P643" s="12">
        <v>1.23E-2</v>
      </c>
    </row>
    <row r="644" spans="9:16" x14ac:dyDescent="0.25">
      <c r="I644" s="18" t="s">
        <v>169</v>
      </c>
      <c r="J644" s="11">
        <v>12</v>
      </c>
      <c r="K644" s="11">
        <v>26</v>
      </c>
      <c r="L644" s="12">
        <v>2.0687000000000002</v>
      </c>
      <c r="M644" s="12">
        <v>8.7533999999999992</v>
      </c>
      <c r="N644" s="12">
        <v>67</v>
      </c>
      <c r="O644" s="12">
        <v>0.24</v>
      </c>
      <c r="P644" s="12">
        <v>0.81389999999999996</v>
      </c>
    </row>
    <row r="645" spans="9:16" x14ac:dyDescent="0.25">
      <c r="I645" s="18" t="s">
        <v>169</v>
      </c>
      <c r="J645" s="11">
        <v>12</v>
      </c>
      <c r="K645" s="11">
        <v>27</v>
      </c>
      <c r="L645" s="12">
        <v>8.4214000000000002</v>
      </c>
      <c r="M645" s="12">
        <v>8.7533999999999992</v>
      </c>
      <c r="N645" s="12">
        <v>67</v>
      </c>
      <c r="O645" s="12">
        <v>0.96</v>
      </c>
      <c r="P645" s="12">
        <v>0.33950000000000002</v>
      </c>
    </row>
    <row r="646" spans="9:16" x14ac:dyDescent="0.25">
      <c r="I646" s="18" t="s">
        <v>169</v>
      </c>
      <c r="J646" s="11">
        <v>12</v>
      </c>
      <c r="K646" s="11">
        <v>28</v>
      </c>
      <c r="L646" s="12">
        <v>23.642299999999999</v>
      </c>
      <c r="M646" s="12">
        <v>8.7533999999999992</v>
      </c>
      <c r="N646" s="12">
        <v>67</v>
      </c>
      <c r="O646" s="12">
        <v>2.7</v>
      </c>
      <c r="P646" s="12">
        <v>8.6999999999999994E-3</v>
      </c>
    </row>
    <row r="647" spans="9:16" x14ac:dyDescent="0.25">
      <c r="I647" s="18" t="s">
        <v>169</v>
      </c>
      <c r="J647" s="11">
        <v>12</v>
      </c>
      <c r="K647" s="11">
        <v>29</v>
      </c>
      <c r="L647" s="12">
        <v>19.353899999999999</v>
      </c>
      <c r="M647" s="12">
        <v>8.7533999999999992</v>
      </c>
      <c r="N647" s="12">
        <v>67</v>
      </c>
      <c r="O647" s="12">
        <v>2.21</v>
      </c>
      <c r="P647" s="12">
        <v>3.0499999999999999E-2</v>
      </c>
    </row>
    <row r="648" spans="9:16" x14ac:dyDescent="0.25">
      <c r="I648" s="18" t="s">
        <v>169</v>
      </c>
      <c r="J648" s="11">
        <v>12</v>
      </c>
      <c r="K648" s="11">
        <v>30</v>
      </c>
      <c r="L648" s="20">
        <v>-2.6339000000000001</v>
      </c>
      <c r="M648" s="12">
        <v>8.7533999999999992</v>
      </c>
      <c r="N648" s="12">
        <v>67</v>
      </c>
      <c r="O648" s="20">
        <v>-0.3</v>
      </c>
      <c r="P648" s="12">
        <v>0.76439999999999997</v>
      </c>
    </row>
    <row r="649" spans="9:16" x14ac:dyDescent="0.25">
      <c r="I649" s="18" t="s">
        <v>169</v>
      </c>
      <c r="J649" s="11">
        <v>12</v>
      </c>
      <c r="K649" s="11">
        <v>31</v>
      </c>
      <c r="L649" s="20">
        <v>-11.481199999999999</v>
      </c>
      <c r="M649" s="12">
        <v>8.7533999999999992</v>
      </c>
      <c r="N649" s="12">
        <v>67</v>
      </c>
      <c r="O649" s="20">
        <v>-1.31</v>
      </c>
      <c r="P649" s="12">
        <v>0.19409999999999999</v>
      </c>
    </row>
    <row r="650" spans="9:16" x14ac:dyDescent="0.25">
      <c r="I650" s="18" t="s">
        <v>169</v>
      </c>
      <c r="J650" s="11">
        <v>12</v>
      </c>
      <c r="K650" s="11">
        <v>32</v>
      </c>
      <c r="L650" s="12">
        <v>0.61909999999999998</v>
      </c>
      <c r="M650" s="12">
        <v>8.7533999999999992</v>
      </c>
      <c r="N650" s="12">
        <v>67</v>
      </c>
      <c r="O650" s="12">
        <v>7.0000000000000007E-2</v>
      </c>
      <c r="P650" s="12">
        <v>0.94379999999999997</v>
      </c>
    </row>
    <row r="651" spans="9:16" x14ac:dyDescent="0.25">
      <c r="I651" s="18" t="s">
        <v>169</v>
      </c>
      <c r="J651" s="11">
        <v>12</v>
      </c>
      <c r="K651" s="11">
        <v>33</v>
      </c>
      <c r="L651" s="12">
        <v>26.4221</v>
      </c>
      <c r="M651" s="12">
        <v>8.7533999999999992</v>
      </c>
      <c r="N651" s="12">
        <v>67</v>
      </c>
      <c r="O651" s="12">
        <v>3.02</v>
      </c>
      <c r="P651" s="12">
        <v>3.5999999999999999E-3</v>
      </c>
    </row>
    <row r="652" spans="9:16" x14ac:dyDescent="0.25">
      <c r="I652" s="18" t="s">
        <v>169</v>
      </c>
      <c r="J652" s="11">
        <v>12</v>
      </c>
      <c r="K652" s="11">
        <v>34</v>
      </c>
      <c r="L652" s="12">
        <v>15.0122</v>
      </c>
      <c r="M652" s="12">
        <v>8.7533999999999992</v>
      </c>
      <c r="N652" s="12">
        <v>67</v>
      </c>
      <c r="O652" s="12">
        <v>1.72</v>
      </c>
      <c r="P652" s="12">
        <v>9.0999999999999998E-2</v>
      </c>
    </row>
    <row r="653" spans="9:16" x14ac:dyDescent="0.25">
      <c r="I653" s="18" t="s">
        <v>169</v>
      </c>
      <c r="J653" s="11">
        <v>12</v>
      </c>
      <c r="K653" s="11">
        <v>35</v>
      </c>
      <c r="L653" s="12">
        <v>13.5847</v>
      </c>
      <c r="M653" s="12">
        <v>9.8152000000000008</v>
      </c>
      <c r="N653" s="12">
        <v>67</v>
      </c>
      <c r="O653" s="12">
        <v>1.38</v>
      </c>
      <c r="P653" s="12">
        <v>0.1709</v>
      </c>
    </row>
    <row r="654" spans="9:16" x14ac:dyDescent="0.25">
      <c r="I654" s="18" t="s">
        <v>169</v>
      </c>
      <c r="J654" s="11">
        <v>13</v>
      </c>
      <c r="K654" s="11">
        <v>14</v>
      </c>
      <c r="L654" s="12">
        <v>15.23</v>
      </c>
      <c r="M654" s="12">
        <v>8.7533999999999992</v>
      </c>
      <c r="N654" s="12">
        <v>67</v>
      </c>
      <c r="O654" s="12">
        <v>1.74</v>
      </c>
      <c r="P654" s="12">
        <v>8.6499999999999994E-2</v>
      </c>
    </row>
    <row r="655" spans="9:16" x14ac:dyDescent="0.25">
      <c r="I655" s="18" t="s">
        <v>169</v>
      </c>
      <c r="J655" s="11">
        <v>13</v>
      </c>
      <c r="K655" s="11">
        <v>15</v>
      </c>
      <c r="L655" s="12">
        <v>12.3644</v>
      </c>
      <c r="M655" s="12">
        <v>8.7533999999999992</v>
      </c>
      <c r="N655" s="12">
        <v>67</v>
      </c>
      <c r="O655" s="12">
        <v>1.41</v>
      </c>
      <c r="P655" s="12">
        <v>0.16239999999999999</v>
      </c>
    </row>
    <row r="656" spans="9:16" x14ac:dyDescent="0.25">
      <c r="I656" s="18" t="s">
        <v>169</v>
      </c>
      <c r="J656" s="11">
        <v>13</v>
      </c>
      <c r="K656" s="11">
        <v>16</v>
      </c>
      <c r="L656" s="12">
        <v>2.1917</v>
      </c>
      <c r="M656" s="12">
        <v>8.7533999999999992</v>
      </c>
      <c r="N656" s="12">
        <v>67</v>
      </c>
      <c r="O656" s="12">
        <v>0.25</v>
      </c>
      <c r="P656" s="12">
        <v>0.80310000000000004</v>
      </c>
    </row>
    <row r="657" spans="9:16" x14ac:dyDescent="0.25">
      <c r="I657" s="18" t="s">
        <v>169</v>
      </c>
      <c r="J657" s="11">
        <v>13</v>
      </c>
      <c r="K657" s="11">
        <v>17</v>
      </c>
      <c r="L657" s="12">
        <v>15.9544</v>
      </c>
      <c r="M657" s="12">
        <v>8.7533999999999992</v>
      </c>
      <c r="N657" s="12">
        <v>67</v>
      </c>
      <c r="O657" s="12">
        <v>1.82</v>
      </c>
      <c r="P657" s="12">
        <v>7.2800000000000004E-2</v>
      </c>
    </row>
    <row r="658" spans="9:16" x14ac:dyDescent="0.25">
      <c r="I658" s="18" t="s">
        <v>169</v>
      </c>
      <c r="J658" s="11">
        <v>13</v>
      </c>
      <c r="K658" s="11">
        <v>18</v>
      </c>
      <c r="L658" s="12">
        <v>16.153500000000001</v>
      </c>
      <c r="M658" s="12">
        <v>8.7533999999999992</v>
      </c>
      <c r="N658" s="12">
        <v>67</v>
      </c>
      <c r="O658" s="12">
        <v>1.85</v>
      </c>
      <c r="P658" s="12">
        <v>6.9400000000000003E-2</v>
      </c>
    </row>
    <row r="659" spans="9:16" x14ac:dyDescent="0.25">
      <c r="I659" s="18" t="s">
        <v>169</v>
      </c>
      <c r="J659" s="11">
        <v>13</v>
      </c>
      <c r="K659" s="11">
        <v>19</v>
      </c>
      <c r="L659" s="12">
        <v>0.39889999999999998</v>
      </c>
      <c r="M659" s="12">
        <v>8.7533999999999992</v>
      </c>
      <c r="N659" s="12">
        <v>67</v>
      </c>
      <c r="O659" s="12">
        <v>0.05</v>
      </c>
      <c r="P659" s="12">
        <v>0.96379999999999999</v>
      </c>
    </row>
    <row r="660" spans="9:16" x14ac:dyDescent="0.25">
      <c r="I660" s="18" t="s">
        <v>169</v>
      </c>
      <c r="J660" s="11">
        <v>13</v>
      </c>
      <c r="K660" s="11">
        <v>20</v>
      </c>
      <c r="L660" s="12">
        <v>5.4016000000000002</v>
      </c>
      <c r="M660" s="12">
        <v>8.7533999999999992</v>
      </c>
      <c r="N660" s="12">
        <v>67</v>
      </c>
      <c r="O660" s="12">
        <v>0.62</v>
      </c>
      <c r="P660" s="12">
        <v>0.5393</v>
      </c>
    </row>
    <row r="661" spans="9:16" x14ac:dyDescent="0.25">
      <c r="I661" s="18" t="s">
        <v>169</v>
      </c>
      <c r="J661" s="11">
        <v>13</v>
      </c>
      <c r="K661" s="11">
        <v>21</v>
      </c>
      <c r="L661" s="20">
        <v>-0.63370000000000004</v>
      </c>
      <c r="M661" s="12">
        <v>8.7533999999999992</v>
      </c>
      <c r="N661" s="12">
        <v>67</v>
      </c>
      <c r="O661" s="20">
        <v>-7.0000000000000007E-2</v>
      </c>
      <c r="P661" s="12">
        <v>0.9425</v>
      </c>
    </row>
    <row r="662" spans="9:16" x14ac:dyDescent="0.25">
      <c r="I662" s="18" t="s">
        <v>169</v>
      </c>
      <c r="J662" s="11">
        <v>13</v>
      </c>
      <c r="K662" s="11">
        <v>22</v>
      </c>
      <c r="L662" s="12">
        <v>36.028199999999998</v>
      </c>
      <c r="M662" s="12">
        <v>8.7533999999999992</v>
      </c>
      <c r="N662" s="12">
        <v>67</v>
      </c>
      <c r="O662" s="12">
        <v>4.12</v>
      </c>
      <c r="P662" s="12">
        <v>1E-4</v>
      </c>
    </row>
    <row r="663" spans="9:16" x14ac:dyDescent="0.25">
      <c r="I663" s="18" t="s">
        <v>169</v>
      </c>
      <c r="J663" s="11">
        <v>13</v>
      </c>
      <c r="K663" s="11">
        <v>23</v>
      </c>
      <c r="L663" s="12">
        <v>20.296600000000002</v>
      </c>
      <c r="M663" s="12">
        <v>8.7533999999999992</v>
      </c>
      <c r="N663" s="12">
        <v>67</v>
      </c>
      <c r="O663" s="12">
        <v>2.3199999999999998</v>
      </c>
      <c r="P663" s="12">
        <v>2.35E-2</v>
      </c>
    </row>
    <row r="664" spans="9:16" x14ac:dyDescent="0.25">
      <c r="I664" s="18" t="s">
        <v>169</v>
      </c>
      <c r="J664" s="11">
        <v>13</v>
      </c>
      <c r="K664" s="11">
        <v>24</v>
      </c>
      <c r="L664" s="12">
        <v>27.358499999999999</v>
      </c>
      <c r="M664" s="12">
        <v>8.7533999999999992</v>
      </c>
      <c r="N664" s="12">
        <v>67</v>
      </c>
      <c r="O664" s="12">
        <v>3.13</v>
      </c>
      <c r="P664" s="12">
        <v>2.5999999999999999E-3</v>
      </c>
    </row>
    <row r="665" spans="9:16" x14ac:dyDescent="0.25">
      <c r="I665" s="18" t="s">
        <v>169</v>
      </c>
      <c r="J665" s="11">
        <v>13</v>
      </c>
      <c r="K665" s="11">
        <v>25</v>
      </c>
      <c r="L665" s="12">
        <v>25.317699999999999</v>
      </c>
      <c r="M665" s="12">
        <v>8.7533999999999992</v>
      </c>
      <c r="N665" s="12">
        <v>67</v>
      </c>
      <c r="O665" s="12">
        <v>2.89</v>
      </c>
      <c r="P665" s="12">
        <v>5.1999999999999998E-3</v>
      </c>
    </row>
    <row r="666" spans="9:16" x14ac:dyDescent="0.25">
      <c r="I666" s="18" t="s">
        <v>169</v>
      </c>
      <c r="J666" s="11">
        <v>13</v>
      </c>
      <c r="K666" s="11">
        <v>26</v>
      </c>
      <c r="L666" s="12">
        <v>4.8708</v>
      </c>
      <c r="M666" s="12">
        <v>8.7533999999999992</v>
      </c>
      <c r="N666" s="12">
        <v>67</v>
      </c>
      <c r="O666" s="12">
        <v>0.56000000000000005</v>
      </c>
      <c r="P666" s="12">
        <v>0.57979999999999998</v>
      </c>
    </row>
    <row r="667" spans="9:16" x14ac:dyDescent="0.25">
      <c r="I667" s="18" t="s">
        <v>169</v>
      </c>
      <c r="J667" s="11">
        <v>13</v>
      </c>
      <c r="K667" s="11">
        <v>27</v>
      </c>
      <c r="L667" s="12">
        <v>11.223599999999999</v>
      </c>
      <c r="M667" s="12">
        <v>8.7533999999999992</v>
      </c>
      <c r="N667" s="12">
        <v>67</v>
      </c>
      <c r="O667" s="12">
        <v>1.28</v>
      </c>
      <c r="P667" s="12">
        <v>0.20419999999999999</v>
      </c>
    </row>
    <row r="668" spans="9:16" x14ac:dyDescent="0.25">
      <c r="I668" s="18" t="s">
        <v>169</v>
      </c>
      <c r="J668" s="11">
        <v>13</v>
      </c>
      <c r="K668" s="11">
        <v>28</v>
      </c>
      <c r="L668" s="12">
        <v>26.444400000000002</v>
      </c>
      <c r="M668" s="12">
        <v>8.7533999999999992</v>
      </c>
      <c r="N668" s="12">
        <v>67</v>
      </c>
      <c r="O668" s="12">
        <v>3.02</v>
      </c>
      <c r="P668" s="12">
        <v>3.5999999999999999E-3</v>
      </c>
    </row>
    <row r="669" spans="9:16" x14ac:dyDescent="0.25">
      <c r="I669" s="18" t="s">
        <v>169</v>
      </c>
      <c r="J669" s="11">
        <v>13</v>
      </c>
      <c r="K669" s="11">
        <v>29</v>
      </c>
      <c r="L669" s="12">
        <v>22.155999999999999</v>
      </c>
      <c r="M669" s="12">
        <v>8.7533999999999992</v>
      </c>
      <c r="N669" s="12">
        <v>67</v>
      </c>
      <c r="O669" s="12">
        <v>2.5299999999999998</v>
      </c>
      <c r="P669" s="12">
        <v>1.37E-2</v>
      </c>
    </row>
    <row r="670" spans="9:16" x14ac:dyDescent="0.25">
      <c r="I670" s="18" t="s">
        <v>169</v>
      </c>
      <c r="J670" s="11">
        <v>13</v>
      </c>
      <c r="K670" s="11">
        <v>30</v>
      </c>
      <c r="L670" s="12">
        <v>0.16819999999999999</v>
      </c>
      <c r="M670" s="12">
        <v>8.7533999999999992</v>
      </c>
      <c r="N670" s="12">
        <v>67</v>
      </c>
      <c r="O670" s="12">
        <v>0.02</v>
      </c>
      <c r="P670" s="12">
        <v>0.98470000000000002</v>
      </c>
    </row>
    <row r="671" spans="9:16" x14ac:dyDescent="0.25">
      <c r="I671" s="18" t="s">
        <v>169</v>
      </c>
      <c r="J671" s="11">
        <v>13</v>
      </c>
      <c r="K671" s="11">
        <v>31</v>
      </c>
      <c r="L671" s="20">
        <v>-8.6791</v>
      </c>
      <c r="M671" s="12">
        <v>8.7533999999999992</v>
      </c>
      <c r="N671" s="12">
        <v>67</v>
      </c>
      <c r="O671" s="20">
        <v>-0.99</v>
      </c>
      <c r="P671" s="12">
        <v>0.32500000000000001</v>
      </c>
    </row>
    <row r="672" spans="9:16" x14ac:dyDescent="0.25">
      <c r="I672" s="18" t="s">
        <v>169</v>
      </c>
      <c r="J672" s="11">
        <v>13</v>
      </c>
      <c r="K672" s="11">
        <v>32</v>
      </c>
      <c r="L672" s="12">
        <v>3.4211999999999998</v>
      </c>
      <c r="M672" s="12">
        <v>8.7533999999999992</v>
      </c>
      <c r="N672" s="12">
        <v>67</v>
      </c>
      <c r="O672" s="12">
        <v>0.39</v>
      </c>
      <c r="P672" s="12">
        <v>0.69720000000000004</v>
      </c>
    </row>
    <row r="673" spans="9:16" x14ac:dyDescent="0.25">
      <c r="I673" s="18" t="s">
        <v>169</v>
      </c>
      <c r="J673" s="11">
        <v>13</v>
      </c>
      <c r="K673" s="11">
        <v>33</v>
      </c>
      <c r="L673" s="12">
        <v>29.2242</v>
      </c>
      <c r="M673" s="12">
        <v>8.7533999999999992</v>
      </c>
      <c r="N673" s="12">
        <v>67</v>
      </c>
      <c r="O673" s="12">
        <v>3.34</v>
      </c>
      <c r="P673" s="12">
        <v>1.4E-3</v>
      </c>
    </row>
    <row r="674" spans="9:16" x14ac:dyDescent="0.25">
      <c r="I674" s="18" t="s">
        <v>169</v>
      </c>
      <c r="J674" s="11">
        <v>13</v>
      </c>
      <c r="K674" s="11">
        <v>34</v>
      </c>
      <c r="L674" s="12">
        <v>17.814299999999999</v>
      </c>
      <c r="M674" s="12">
        <v>8.7533999999999992</v>
      </c>
      <c r="N674" s="12">
        <v>67</v>
      </c>
      <c r="O674" s="12">
        <v>2.04</v>
      </c>
      <c r="P674" s="12">
        <v>4.58E-2</v>
      </c>
    </row>
    <row r="675" spans="9:16" x14ac:dyDescent="0.25">
      <c r="I675" s="18" t="s">
        <v>169</v>
      </c>
      <c r="J675" s="11">
        <v>13</v>
      </c>
      <c r="K675" s="11">
        <v>35</v>
      </c>
      <c r="L675" s="12">
        <v>16.386800000000001</v>
      </c>
      <c r="M675" s="12">
        <v>9.8152000000000008</v>
      </c>
      <c r="N675" s="12">
        <v>67</v>
      </c>
      <c r="O675" s="12">
        <v>1.67</v>
      </c>
      <c r="P675" s="12">
        <v>9.9699999999999997E-2</v>
      </c>
    </row>
    <row r="676" spans="9:16" x14ac:dyDescent="0.25">
      <c r="I676" s="18" t="s">
        <v>169</v>
      </c>
      <c r="J676" s="11">
        <v>14</v>
      </c>
      <c r="K676" s="11">
        <v>15</v>
      </c>
      <c r="L676" s="20">
        <v>-2.8656000000000001</v>
      </c>
      <c r="M676" s="12">
        <v>8.7533999999999992</v>
      </c>
      <c r="N676" s="12">
        <v>67</v>
      </c>
      <c r="O676" s="20">
        <v>-0.33</v>
      </c>
      <c r="P676" s="12">
        <v>0.74439999999999995</v>
      </c>
    </row>
    <row r="677" spans="9:16" x14ac:dyDescent="0.25">
      <c r="I677" s="18" t="s">
        <v>169</v>
      </c>
      <c r="J677" s="11">
        <v>14</v>
      </c>
      <c r="K677" s="11">
        <v>16</v>
      </c>
      <c r="L677" s="20">
        <v>-13.0383</v>
      </c>
      <c r="M677" s="12">
        <v>8.7533999999999992</v>
      </c>
      <c r="N677" s="12">
        <v>67</v>
      </c>
      <c r="O677" s="20">
        <v>-1.49</v>
      </c>
      <c r="P677" s="12">
        <v>0.14099999999999999</v>
      </c>
    </row>
    <row r="678" spans="9:16" x14ac:dyDescent="0.25">
      <c r="I678" s="18" t="s">
        <v>169</v>
      </c>
      <c r="J678" s="11">
        <v>14</v>
      </c>
      <c r="K678" s="11">
        <v>17</v>
      </c>
      <c r="L678" s="12">
        <v>0.72440000000000004</v>
      </c>
      <c r="M678" s="12">
        <v>8.7533999999999992</v>
      </c>
      <c r="N678" s="12">
        <v>67</v>
      </c>
      <c r="O678" s="12">
        <v>0.08</v>
      </c>
      <c r="P678" s="12">
        <v>0.93430000000000002</v>
      </c>
    </row>
    <row r="679" spans="9:16" x14ac:dyDescent="0.25">
      <c r="I679" s="18" t="s">
        <v>169</v>
      </c>
      <c r="J679" s="11">
        <v>14</v>
      </c>
      <c r="K679" s="11">
        <v>18</v>
      </c>
      <c r="L679" s="12">
        <v>0.92349999999999999</v>
      </c>
      <c r="M679" s="12">
        <v>8.7533999999999992</v>
      </c>
      <c r="N679" s="12">
        <v>67</v>
      </c>
      <c r="O679" s="12">
        <v>0.11</v>
      </c>
      <c r="P679" s="12">
        <v>0.9163</v>
      </c>
    </row>
    <row r="680" spans="9:16" x14ac:dyDescent="0.25">
      <c r="I680" s="18" t="s">
        <v>169</v>
      </c>
      <c r="J680" s="11">
        <v>14</v>
      </c>
      <c r="K680" s="11">
        <v>19</v>
      </c>
      <c r="L680" s="20">
        <v>-14.831099999999999</v>
      </c>
      <c r="M680" s="12">
        <v>8.7533999999999992</v>
      </c>
      <c r="N680" s="12">
        <v>67</v>
      </c>
      <c r="O680" s="20">
        <v>-1.69</v>
      </c>
      <c r="P680" s="12">
        <v>9.4799999999999995E-2</v>
      </c>
    </row>
    <row r="681" spans="9:16" x14ac:dyDescent="0.25">
      <c r="I681" s="18" t="s">
        <v>169</v>
      </c>
      <c r="J681" s="11">
        <v>14</v>
      </c>
      <c r="K681" s="11">
        <v>20</v>
      </c>
      <c r="L681" s="20">
        <v>-9.8284000000000002</v>
      </c>
      <c r="M681" s="12">
        <v>8.7533999999999992</v>
      </c>
      <c r="N681" s="12">
        <v>67</v>
      </c>
      <c r="O681" s="20">
        <v>-1.1200000000000001</v>
      </c>
      <c r="P681" s="12">
        <v>0.26550000000000001</v>
      </c>
    </row>
    <row r="682" spans="9:16" x14ac:dyDescent="0.25">
      <c r="I682" s="18" t="s">
        <v>169</v>
      </c>
      <c r="J682" s="11">
        <v>14</v>
      </c>
      <c r="K682" s="11">
        <v>21</v>
      </c>
      <c r="L682" s="20">
        <v>-15.8637</v>
      </c>
      <c r="M682" s="12">
        <v>8.7533999999999992</v>
      </c>
      <c r="N682" s="12">
        <v>67</v>
      </c>
      <c r="O682" s="20">
        <v>-1.81</v>
      </c>
      <c r="P682" s="12">
        <v>7.4399999999999994E-2</v>
      </c>
    </row>
    <row r="683" spans="9:16" x14ac:dyDescent="0.25">
      <c r="I683" s="18" t="s">
        <v>169</v>
      </c>
      <c r="J683" s="11">
        <v>14</v>
      </c>
      <c r="K683" s="11">
        <v>22</v>
      </c>
      <c r="L683" s="12">
        <v>20.798200000000001</v>
      </c>
      <c r="M683" s="12">
        <v>8.7533999999999992</v>
      </c>
      <c r="N683" s="12">
        <v>67</v>
      </c>
      <c r="O683" s="12">
        <v>2.38</v>
      </c>
      <c r="P683" s="12">
        <v>2.0400000000000001E-2</v>
      </c>
    </row>
    <row r="684" spans="9:16" x14ac:dyDescent="0.25">
      <c r="I684" s="18" t="s">
        <v>169</v>
      </c>
      <c r="J684" s="11">
        <v>14</v>
      </c>
      <c r="K684" s="11">
        <v>23</v>
      </c>
      <c r="L684" s="12">
        <v>5.0666000000000002</v>
      </c>
      <c r="M684" s="12">
        <v>8.7533999999999992</v>
      </c>
      <c r="N684" s="12">
        <v>67</v>
      </c>
      <c r="O684" s="12">
        <v>0.57999999999999996</v>
      </c>
      <c r="P684" s="12">
        <v>0.56469999999999998</v>
      </c>
    </row>
    <row r="685" spans="9:16" x14ac:dyDescent="0.25">
      <c r="I685" s="18" t="s">
        <v>169</v>
      </c>
      <c r="J685" s="11">
        <v>14</v>
      </c>
      <c r="K685" s="11">
        <v>24</v>
      </c>
      <c r="L685" s="12">
        <v>12.1286</v>
      </c>
      <c r="M685" s="12">
        <v>8.7533999999999992</v>
      </c>
      <c r="N685" s="12">
        <v>67</v>
      </c>
      <c r="O685" s="12">
        <v>1.39</v>
      </c>
      <c r="P685" s="12">
        <v>0.17050000000000001</v>
      </c>
    </row>
    <row r="686" spans="9:16" x14ac:dyDescent="0.25">
      <c r="I686" s="18" t="s">
        <v>169</v>
      </c>
      <c r="J686" s="11">
        <v>14</v>
      </c>
      <c r="K686" s="11">
        <v>25</v>
      </c>
      <c r="L686" s="12">
        <v>10.0877</v>
      </c>
      <c r="M686" s="12">
        <v>8.7533999999999992</v>
      </c>
      <c r="N686" s="12">
        <v>67</v>
      </c>
      <c r="O686" s="12">
        <v>1.1499999999999999</v>
      </c>
      <c r="P686" s="12">
        <v>0.25319999999999998</v>
      </c>
    </row>
    <row r="687" spans="9:16" x14ac:dyDescent="0.25">
      <c r="I687" s="18" t="s">
        <v>169</v>
      </c>
      <c r="J687" s="11">
        <v>14</v>
      </c>
      <c r="K687" s="11">
        <v>26</v>
      </c>
      <c r="L687" s="20">
        <v>-10.3592</v>
      </c>
      <c r="M687" s="12">
        <v>8.7533999999999992</v>
      </c>
      <c r="N687" s="12">
        <v>67</v>
      </c>
      <c r="O687" s="20">
        <v>-1.18</v>
      </c>
      <c r="P687" s="12">
        <v>0.24079999999999999</v>
      </c>
    </row>
    <row r="688" spans="9:16" x14ac:dyDescent="0.25">
      <c r="I688" s="18" t="s">
        <v>169</v>
      </c>
      <c r="J688" s="11">
        <v>14</v>
      </c>
      <c r="K688" s="11">
        <v>27</v>
      </c>
      <c r="L688" s="20">
        <v>-4.0064000000000002</v>
      </c>
      <c r="M688" s="12">
        <v>8.7533999999999992</v>
      </c>
      <c r="N688" s="12">
        <v>67</v>
      </c>
      <c r="O688" s="20">
        <v>-0.46</v>
      </c>
      <c r="P688" s="12">
        <v>0.64870000000000005</v>
      </c>
    </row>
    <row r="689" spans="9:16" x14ac:dyDescent="0.25">
      <c r="I689" s="18" t="s">
        <v>169</v>
      </c>
      <c r="J689" s="11">
        <v>14</v>
      </c>
      <c r="K689" s="11">
        <v>28</v>
      </c>
      <c r="L689" s="12">
        <v>11.214399999999999</v>
      </c>
      <c r="M689" s="12">
        <v>8.7533999999999992</v>
      </c>
      <c r="N689" s="12">
        <v>67</v>
      </c>
      <c r="O689" s="12">
        <v>1.28</v>
      </c>
      <c r="P689" s="12">
        <v>0.2046</v>
      </c>
    </row>
    <row r="690" spans="9:16" x14ac:dyDescent="0.25">
      <c r="I690" s="18" t="s">
        <v>169</v>
      </c>
      <c r="J690" s="11">
        <v>14</v>
      </c>
      <c r="K690" s="11">
        <v>29</v>
      </c>
      <c r="L690" s="12">
        <v>6.9260999999999999</v>
      </c>
      <c r="M690" s="12">
        <v>8.7533999999999992</v>
      </c>
      <c r="N690" s="12">
        <v>67</v>
      </c>
      <c r="O690" s="12">
        <v>0.79</v>
      </c>
      <c r="P690" s="12">
        <v>0.43159999999999998</v>
      </c>
    </row>
    <row r="691" spans="9:16" x14ac:dyDescent="0.25">
      <c r="I691" s="18" t="s">
        <v>169</v>
      </c>
      <c r="J691" s="11">
        <v>14</v>
      </c>
      <c r="K691" s="11">
        <v>30</v>
      </c>
      <c r="L691" s="20">
        <v>-15.0618</v>
      </c>
      <c r="M691" s="12">
        <v>8.7533999999999992</v>
      </c>
      <c r="N691" s="12">
        <v>67</v>
      </c>
      <c r="O691" s="20">
        <v>-1.72</v>
      </c>
      <c r="P691" s="12">
        <v>8.9899999999999994E-2</v>
      </c>
    </row>
    <row r="692" spans="9:16" x14ac:dyDescent="0.25">
      <c r="I692" s="18" t="s">
        <v>169</v>
      </c>
      <c r="J692" s="11">
        <v>14</v>
      </c>
      <c r="K692" s="11">
        <v>31</v>
      </c>
      <c r="L692" s="20">
        <v>-23.909099999999999</v>
      </c>
      <c r="M692" s="12">
        <v>8.7533999999999992</v>
      </c>
      <c r="N692" s="12">
        <v>67</v>
      </c>
      <c r="O692" s="20">
        <v>-2.73</v>
      </c>
      <c r="P692" s="12">
        <v>8.0999999999999996E-3</v>
      </c>
    </row>
    <row r="693" spans="9:16" x14ac:dyDescent="0.25">
      <c r="I693" s="18" t="s">
        <v>169</v>
      </c>
      <c r="J693" s="11">
        <v>14</v>
      </c>
      <c r="K693" s="11">
        <v>32</v>
      </c>
      <c r="L693" s="20">
        <v>-11.8088</v>
      </c>
      <c r="M693" s="12">
        <v>8.7533999999999992</v>
      </c>
      <c r="N693" s="12">
        <v>67</v>
      </c>
      <c r="O693" s="20">
        <v>-1.35</v>
      </c>
      <c r="P693" s="12">
        <v>0.18190000000000001</v>
      </c>
    </row>
    <row r="694" spans="9:16" x14ac:dyDescent="0.25">
      <c r="I694" s="18" t="s">
        <v>169</v>
      </c>
      <c r="J694" s="11">
        <v>14</v>
      </c>
      <c r="K694" s="11">
        <v>33</v>
      </c>
      <c r="L694" s="12">
        <v>13.994300000000001</v>
      </c>
      <c r="M694" s="12">
        <v>8.7533999999999992</v>
      </c>
      <c r="N694" s="12">
        <v>67</v>
      </c>
      <c r="O694" s="12">
        <v>1.6</v>
      </c>
      <c r="P694" s="12">
        <v>0.11459999999999999</v>
      </c>
    </row>
    <row r="695" spans="9:16" x14ac:dyDescent="0.25">
      <c r="I695" s="18" t="s">
        <v>169</v>
      </c>
      <c r="J695" s="11">
        <v>14</v>
      </c>
      <c r="K695" s="11">
        <v>34</v>
      </c>
      <c r="L695" s="12">
        <v>2.5844</v>
      </c>
      <c r="M695" s="12">
        <v>8.7533999999999992</v>
      </c>
      <c r="N695" s="12">
        <v>67</v>
      </c>
      <c r="O695" s="12">
        <v>0.3</v>
      </c>
      <c r="P695" s="12">
        <v>0.76870000000000005</v>
      </c>
    </row>
    <row r="696" spans="9:16" x14ac:dyDescent="0.25">
      <c r="I696" s="18" t="s">
        <v>169</v>
      </c>
      <c r="J696" s="11">
        <v>14</v>
      </c>
      <c r="K696" s="11">
        <v>35</v>
      </c>
      <c r="L696" s="12">
        <v>1.1568000000000001</v>
      </c>
      <c r="M696" s="12">
        <v>9.8152000000000008</v>
      </c>
      <c r="N696" s="12">
        <v>67</v>
      </c>
      <c r="O696" s="12">
        <v>0.12</v>
      </c>
      <c r="P696" s="12">
        <v>0.90649999999999997</v>
      </c>
    </row>
    <row r="697" spans="9:16" x14ac:dyDescent="0.25">
      <c r="I697" s="18" t="s">
        <v>169</v>
      </c>
      <c r="J697" s="11">
        <v>15</v>
      </c>
      <c r="K697" s="11">
        <v>16</v>
      </c>
      <c r="L697" s="20">
        <v>-10.172700000000001</v>
      </c>
      <c r="M697" s="12">
        <v>8.7533999999999992</v>
      </c>
      <c r="N697" s="12">
        <v>67</v>
      </c>
      <c r="O697" s="20">
        <v>-1.1599999999999999</v>
      </c>
      <c r="P697" s="12">
        <v>0.24929999999999999</v>
      </c>
    </row>
    <row r="698" spans="9:16" x14ac:dyDescent="0.25">
      <c r="I698" s="18" t="s">
        <v>169</v>
      </c>
      <c r="J698" s="11">
        <v>15</v>
      </c>
      <c r="K698" s="11">
        <v>17</v>
      </c>
      <c r="L698" s="12">
        <v>3.59</v>
      </c>
      <c r="M698" s="12">
        <v>8.7533999999999992</v>
      </c>
      <c r="N698" s="12">
        <v>67</v>
      </c>
      <c r="O698" s="12">
        <v>0.41</v>
      </c>
      <c r="P698" s="12">
        <v>0.68300000000000005</v>
      </c>
    </row>
    <row r="699" spans="9:16" x14ac:dyDescent="0.25">
      <c r="I699" s="18" t="s">
        <v>169</v>
      </c>
      <c r="J699" s="11">
        <v>15</v>
      </c>
      <c r="K699" s="11">
        <v>18</v>
      </c>
      <c r="L699" s="12">
        <v>3.7890999999999999</v>
      </c>
      <c r="M699" s="12">
        <v>8.7533999999999992</v>
      </c>
      <c r="N699" s="12">
        <v>67</v>
      </c>
      <c r="O699" s="12">
        <v>0.43</v>
      </c>
      <c r="P699" s="12">
        <v>0.66649999999999998</v>
      </c>
    </row>
    <row r="700" spans="9:16" x14ac:dyDescent="0.25">
      <c r="I700" s="18" t="s">
        <v>169</v>
      </c>
      <c r="J700" s="11">
        <v>15</v>
      </c>
      <c r="K700" s="11">
        <v>19</v>
      </c>
      <c r="L700" s="20">
        <v>-11.9655</v>
      </c>
      <c r="M700" s="12">
        <v>8.7533999999999992</v>
      </c>
      <c r="N700" s="12">
        <v>67</v>
      </c>
      <c r="O700" s="20">
        <v>-1.37</v>
      </c>
      <c r="P700" s="12">
        <v>0.1762</v>
      </c>
    </row>
    <row r="701" spans="9:16" x14ac:dyDescent="0.25">
      <c r="I701" s="18" t="s">
        <v>169</v>
      </c>
      <c r="J701" s="11">
        <v>15</v>
      </c>
      <c r="K701" s="11">
        <v>20</v>
      </c>
      <c r="L701" s="20">
        <v>-6.9627999999999997</v>
      </c>
      <c r="M701" s="12">
        <v>8.7533999999999992</v>
      </c>
      <c r="N701" s="12">
        <v>67</v>
      </c>
      <c r="O701" s="20">
        <v>-0.8</v>
      </c>
      <c r="P701" s="12">
        <v>0.42920000000000003</v>
      </c>
    </row>
    <row r="702" spans="9:16" x14ac:dyDescent="0.25">
      <c r="I702" s="18" t="s">
        <v>169</v>
      </c>
      <c r="J702" s="11">
        <v>15</v>
      </c>
      <c r="K702" s="11">
        <v>21</v>
      </c>
      <c r="L702" s="20">
        <v>-12.998100000000001</v>
      </c>
      <c r="M702" s="12">
        <v>8.7533999999999992</v>
      </c>
      <c r="N702" s="12">
        <v>67</v>
      </c>
      <c r="O702" s="20">
        <v>-1.48</v>
      </c>
      <c r="P702" s="12">
        <v>0.14230000000000001</v>
      </c>
    </row>
    <row r="703" spans="9:16" x14ac:dyDescent="0.25">
      <c r="I703" s="18" t="s">
        <v>169</v>
      </c>
      <c r="J703" s="11">
        <v>15</v>
      </c>
      <c r="K703" s="11">
        <v>22</v>
      </c>
      <c r="L703" s="12">
        <v>23.663799999999998</v>
      </c>
      <c r="M703" s="12">
        <v>8.7533999999999992</v>
      </c>
      <c r="N703" s="12">
        <v>67</v>
      </c>
      <c r="O703" s="12">
        <v>2.7</v>
      </c>
      <c r="P703" s="12">
        <v>8.6999999999999994E-3</v>
      </c>
    </row>
    <row r="704" spans="9:16" x14ac:dyDescent="0.25">
      <c r="I704" s="18" t="s">
        <v>169</v>
      </c>
      <c r="J704" s="11">
        <v>15</v>
      </c>
      <c r="K704" s="11">
        <v>23</v>
      </c>
      <c r="L704" s="12">
        <v>7.9321999999999999</v>
      </c>
      <c r="M704" s="12">
        <v>8.7533999999999992</v>
      </c>
      <c r="N704" s="12">
        <v>67</v>
      </c>
      <c r="O704" s="12">
        <v>0.91</v>
      </c>
      <c r="P704" s="12">
        <v>0.36809999999999998</v>
      </c>
    </row>
    <row r="705" spans="9:16" x14ac:dyDescent="0.25">
      <c r="I705" s="18" t="s">
        <v>169</v>
      </c>
      <c r="J705" s="11">
        <v>15</v>
      </c>
      <c r="K705" s="11">
        <v>24</v>
      </c>
      <c r="L705" s="12">
        <v>14.994199999999999</v>
      </c>
      <c r="M705" s="12">
        <v>8.7533999999999992</v>
      </c>
      <c r="N705" s="12">
        <v>67</v>
      </c>
      <c r="O705" s="12">
        <v>1.71</v>
      </c>
      <c r="P705" s="12">
        <v>9.1300000000000006E-2</v>
      </c>
    </row>
    <row r="706" spans="9:16" x14ac:dyDescent="0.25">
      <c r="I706" s="18" t="s">
        <v>169</v>
      </c>
      <c r="J706" s="11">
        <v>15</v>
      </c>
      <c r="K706" s="11">
        <v>25</v>
      </c>
      <c r="L706" s="12">
        <v>12.9533</v>
      </c>
      <c r="M706" s="12">
        <v>8.7533999999999992</v>
      </c>
      <c r="N706" s="12">
        <v>67</v>
      </c>
      <c r="O706" s="12">
        <v>1.48</v>
      </c>
      <c r="P706" s="12">
        <v>0.14360000000000001</v>
      </c>
    </row>
    <row r="707" spans="9:16" x14ac:dyDescent="0.25">
      <c r="I707" s="18" t="s">
        <v>169</v>
      </c>
      <c r="J707" s="11">
        <v>15</v>
      </c>
      <c r="K707" s="11">
        <v>26</v>
      </c>
      <c r="L707" s="20">
        <v>-7.4935999999999998</v>
      </c>
      <c r="M707" s="12">
        <v>8.7533999999999992</v>
      </c>
      <c r="N707" s="12">
        <v>67</v>
      </c>
      <c r="O707" s="20">
        <v>-0.86</v>
      </c>
      <c r="P707" s="12">
        <v>0.39500000000000002</v>
      </c>
    </row>
    <row r="708" spans="9:16" x14ac:dyDescent="0.25">
      <c r="I708" s="18" t="s">
        <v>169</v>
      </c>
      <c r="J708" s="11">
        <v>15</v>
      </c>
      <c r="K708" s="11">
        <v>27</v>
      </c>
      <c r="L708" s="20">
        <v>-1.1408</v>
      </c>
      <c r="M708" s="12">
        <v>8.7533999999999992</v>
      </c>
      <c r="N708" s="12">
        <v>67</v>
      </c>
      <c r="O708" s="20">
        <v>-0.13</v>
      </c>
      <c r="P708" s="12">
        <v>0.89670000000000005</v>
      </c>
    </row>
    <row r="709" spans="9:16" x14ac:dyDescent="0.25">
      <c r="I709" s="18" t="s">
        <v>169</v>
      </c>
      <c r="J709" s="11">
        <v>15</v>
      </c>
      <c r="K709" s="11">
        <v>28</v>
      </c>
      <c r="L709" s="12">
        <v>14.08</v>
      </c>
      <c r="M709" s="12">
        <v>8.7533999999999992</v>
      </c>
      <c r="N709" s="12">
        <v>67</v>
      </c>
      <c r="O709" s="12">
        <v>1.61</v>
      </c>
      <c r="P709" s="12">
        <v>0.1124</v>
      </c>
    </row>
    <row r="710" spans="9:16" x14ac:dyDescent="0.25">
      <c r="I710" s="18" t="s">
        <v>169</v>
      </c>
      <c r="J710" s="11">
        <v>15</v>
      </c>
      <c r="K710" s="11">
        <v>29</v>
      </c>
      <c r="L710" s="12">
        <v>9.7917000000000005</v>
      </c>
      <c r="M710" s="12">
        <v>8.7533999999999992</v>
      </c>
      <c r="N710" s="12">
        <v>67</v>
      </c>
      <c r="O710" s="12">
        <v>1.1200000000000001</v>
      </c>
      <c r="P710" s="12">
        <v>0.26729999999999998</v>
      </c>
    </row>
    <row r="711" spans="9:16" x14ac:dyDescent="0.25">
      <c r="I711" s="18" t="s">
        <v>169</v>
      </c>
      <c r="J711" s="11">
        <v>15</v>
      </c>
      <c r="K711" s="11">
        <v>30</v>
      </c>
      <c r="L711" s="20">
        <v>-12.196199999999999</v>
      </c>
      <c r="M711" s="12">
        <v>8.7533999999999992</v>
      </c>
      <c r="N711" s="12">
        <v>67</v>
      </c>
      <c r="O711" s="20">
        <v>-1.39</v>
      </c>
      <c r="P711" s="12">
        <v>0.1681</v>
      </c>
    </row>
    <row r="712" spans="9:16" x14ac:dyDescent="0.25">
      <c r="I712" s="18" t="s">
        <v>169</v>
      </c>
      <c r="J712" s="11">
        <v>15</v>
      </c>
      <c r="K712" s="11">
        <v>31</v>
      </c>
      <c r="L712" s="20">
        <v>-21.043500000000002</v>
      </c>
      <c r="M712" s="12">
        <v>8.7533999999999992</v>
      </c>
      <c r="N712" s="12">
        <v>67</v>
      </c>
      <c r="O712" s="20">
        <v>-2.4</v>
      </c>
      <c r="P712" s="12">
        <v>1.9E-2</v>
      </c>
    </row>
    <row r="713" spans="9:16" x14ac:dyDescent="0.25">
      <c r="I713" s="18" t="s">
        <v>169</v>
      </c>
      <c r="J713" s="11">
        <v>15</v>
      </c>
      <c r="K713" s="11">
        <v>32</v>
      </c>
      <c r="L713" s="20">
        <v>-8.9431999999999992</v>
      </c>
      <c r="M713" s="12">
        <v>8.7533999999999992</v>
      </c>
      <c r="N713" s="12">
        <v>67</v>
      </c>
      <c r="O713" s="20">
        <v>-1.02</v>
      </c>
      <c r="P713" s="12">
        <v>0.31059999999999999</v>
      </c>
    </row>
    <row r="714" spans="9:16" x14ac:dyDescent="0.25">
      <c r="I714" s="18" t="s">
        <v>169</v>
      </c>
      <c r="J714" s="11">
        <v>15</v>
      </c>
      <c r="K714" s="11">
        <v>33</v>
      </c>
      <c r="L714" s="12">
        <v>16.8599</v>
      </c>
      <c r="M714" s="12">
        <v>8.7533999999999992</v>
      </c>
      <c r="N714" s="12">
        <v>67</v>
      </c>
      <c r="O714" s="12">
        <v>1.93</v>
      </c>
      <c r="P714" s="12">
        <v>5.8299999999999998E-2</v>
      </c>
    </row>
    <row r="715" spans="9:16" x14ac:dyDescent="0.25">
      <c r="I715" s="18" t="s">
        <v>169</v>
      </c>
      <c r="J715" s="11">
        <v>15</v>
      </c>
      <c r="K715" s="11">
        <v>34</v>
      </c>
      <c r="L715" s="12">
        <v>5.45</v>
      </c>
      <c r="M715" s="12">
        <v>8.7533999999999992</v>
      </c>
      <c r="N715" s="12">
        <v>67</v>
      </c>
      <c r="O715" s="12">
        <v>0.62</v>
      </c>
      <c r="P715" s="12">
        <v>0.53569999999999995</v>
      </c>
    </row>
    <row r="716" spans="9:16" x14ac:dyDescent="0.25">
      <c r="I716" s="18" t="s">
        <v>169</v>
      </c>
      <c r="J716" s="11">
        <v>15</v>
      </c>
      <c r="K716" s="11">
        <v>35</v>
      </c>
      <c r="L716" s="12">
        <v>4.0224000000000002</v>
      </c>
      <c r="M716" s="12">
        <v>9.8152000000000008</v>
      </c>
      <c r="N716" s="12">
        <v>67</v>
      </c>
      <c r="O716" s="12">
        <v>0.41</v>
      </c>
      <c r="P716" s="12">
        <v>0.68320000000000003</v>
      </c>
    </row>
    <row r="717" spans="9:16" x14ac:dyDescent="0.25">
      <c r="I717" s="18" t="s">
        <v>169</v>
      </c>
      <c r="J717" s="11">
        <v>16</v>
      </c>
      <c r="K717" s="11">
        <v>17</v>
      </c>
      <c r="L717" s="12">
        <v>13.762700000000001</v>
      </c>
      <c r="M717" s="12">
        <v>8.7533999999999992</v>
      </c>
      <c r="N717" s="12">
        <v>67</v>
      </c>
      <c r="O717" s="12">
        <v>1.57</v>
      </c>
      <c r="P717" s="12">
        <v>0.1206</v>
      </c>
    </row>
    <row r="718" spans="9:16" x14ac:dyDescent="0.25">
      <c r="I718" s="18" t="s">
        <v>169</v>
      </c>
      <c r="J718" s="11">
        <v>16</v>
      </c>
      <c r="K718" s="11">
        <v>18</v>
      </c>
      <c r="L718" s="12">
        <v>13.9618</v>
      </c>
      <c r="M718" s="12">
        <v>8.7533999999999992</v>
      </c>
      <c r="N718" s="12">
        <v>67</v>
      </c>
      <c r="O718" s="12">
        <v>1.6</v>
      </c>
      <c r="P718" s="12">
        <v>0.1154</v>
      </c>
    </row>
    <row r="719" spans="9:16" x14ac:dyDescent="0.25">
      <c r="I719" s="18" t="s">
        <v>169</v>
      </c>
      <c r="J719" s="11">
        <v>16</v>
      </c>
      <c r="K719" s="11">
        <v>19</v>
      </c>
      <c r="L719" s="20">
        <v>-1.7927999999999999</v>
      </c>
      <c r="M719" s="12">
        <v>8.7533999999999992</v>
      </c>
      <c r="N719" s="12">
        <v>67</v>
      </c>
      <c r="O719" s="20">
        <v>-0.2</v>
      </c>
      <c r="P719" s="12">
        <v>0.83830000000000005</v>
      </c>
    </row>
    <row r="720" spans="9:16" x14ac:dyDescent="0.25">
      <c r="I720" s="18" t="s">
        <v>169</v>
      </c>
      <c r="J720" s="11">
        <v>16</v>
      </c>
      <c r="K720" s="11">
        <v>20</v>
      </c>
      <c r="L720" s="12">
        <v>3.2099000000000002</v>
      </c>
      <c r="M720" s="12">
        <v>8.7533999999999992</v>
      </c>
      <c r="N720" s="12">
        <v>67</v>
      </c>
      <c r="O720" s="12">
        <v>0.37</v>
      </c>
      <c r="P720" s="12">
        <v>0.71499999999999997</v>
      </c>
    </row>
    <row r="721" spans="9:16" x14ac:dyDescent="0.25">
      <c r="I721" s="18" t="s">
        <v>169</v>
      </c>
      <c r="J721" s="11">
        <v>16</v>
      </c>
      <c r="K721" s="11">
        <v>21</v>
      </c>
      <c r="L721" s="20">
        <v>-2.8254000000000001</v>
      </c>
      <c r="M721" s="12">
        <v>8.7533999999999992</v>
      </c>
      <c r="N721" s="12">
        <v>67</v>
      </c>
      <c r="O721" s="20">
        <v>-0.32</v>
      </c>
      <c r="P721" s="12">
        <v>0.74790000000000001</v>
      </c>
    </row>
    <row r="722" spans="9:16" x14ac:dyDescent="0.25">
      <c r="I722" s="18" t="s">
        <v>169</v>
      </c>
      <c r="J722" s="11">
        <v>16</v>
      </c>
      <c r="K722" s="11">
        <v>22</v>
      </c>
      <c r="L722" s="12">
        <v>33.836500000000001</v>
      </c>
      <c r="M722" s="12">
        <v>8.7533999999999992</v>
      </c>
      <c r="N722" s="12">
        <v>67</v>
      </c>
      <c r="O722" s="12">
        <v>3.87</v>
      </c>
      <c r="P722" s="12">
        <v>2.9999999999999997E-4</v>
      </c>
    </row>
    <row r="723" spans="9:16" x14ac:dyDescent="0.25">
      <c r="I723" s="18" t="s">
        <v>169</v>
      </c>
      <c r="J723" s="11">
        <v>16</v>
      </c>
      <c r="K723" s="11">
        <v>23</v>
      </c>
      <c r="L723" s="12">
        <v>18.104900000000001</v>
      </c>
      <c r="M723" s="12">
        <v>8.7533999999999992</v>
      </c>
      <c r="N723" s="12">
        <v>67</v>
      </c>
      <c r="O723" s="12">
        <v>2.0699999999999998</v>
      </c>
      <c r="P723" s="12">
        <v>4.2500000000000003E-2</v>
      </c>
    </row>
    <row r="724" spans="9:16" x14ac:dyDescent="0.25">
      <c r="I724" s="18" t="s">
        <v>169</v>
      </c>
      <c r="J724" s="11">
        <v>16</v>
      </c>
      <c r="K724" s="11">
        <v>24</v>
      </c>
      <c r="L724" s="12">
        <v>25.166899999999998</v>
      </c>
      <c r="M724" s="12">
        <v>8.7533999999999992</v>
      </c>
      <c r="N724" s="12">
        <v>67</v>
      </c>
      <c r="O724" s="12">
        <v>2.88</v>
      </c>
      <c r="P724" s="12">
        <v>5.4000000000000003E-3</v>
      </c>
    </row>
    <row r="725" spans="9:16" x14ac:dyDescent="0.25">
      <c r="I725" s="18" t="s">
        <v>169</v>
      </c>
      <c r="J725" s="11">
        <v>16</v>
      </c>
      <c r="K725" s="11">
        <v>25</v>
      </c>
      <c r="L725" s="12">
        <v>23.126000000000001</v>
      </c>
      <c r="M725" s="12">
        <v>8.7533999999999992</v>
      </c>
      <c r="N725" s="12">
        <v>67</v>
      </c>
      <c r="O725" s="12">
        <v>2.64</v>
      </c>
      <c r="P725" s="12">
        <v>1.03E-2</v>
      </c>
    </row>
    <row r="726" spans="9:16" x14ac:dyDescent="0.25">
      <c r="I726" s="18" t="s">
        <v>169</v>
      </c>
      <c r="J726" s="11">
        <v>16</v>
      </c>
      <c r="K726" s="11">
        <v>26</v>
      </c>
      <c r="L726" s="12">
        <v>2.6791</v>
      </c>
      <c r="M726" s="12">
        <v>8.7533999999999992</v>
      </c>
      <c r="N726" s="12">
        <v>67</v>
      </c>
      <c r="O726" s="12">
        <v>0.31</v>
      </c>
      <c r="P726" s="12">
        <v>0.76049999999999995</v>
      </c>
    </row>
    <row r="727" spans="9:16" x14ac:dyDescent="0.25">
      <c r="I727" s="18" t="s">
        <v>169</v>
      </c>
      <c r="J727" s="11">
        <v>16</v>
      </c>
      <c r="K727" s="11">
        <v>27</v>
      </c>
      <c r="L727" s="12">
        <v>9.0319000000000003</v>
      </c>
      <c r="M727" s="12">
        <v>8.7533999999999992</v>
      </c>
      <c r="N727" s="12">
        <v>67</v>
      </c>
      <c r="O727" s="12">
        <v>1.03</v>
      </c>
      <c r="P727" s="12">
        <v>0.30590000000000001</v>
      </c>
    </row>
    <row r="728" spans="9:16" x14ac:dyDescent="0.25">
      <c r="I728" s="18" t="s">
        <v>169</v>
      </c>
      <c r="J728" s="11">
        <v>16</v>
      </c>
      <c r="K728" s="11">
        <v>28</v>
      </c>
      <c r="L728" s="12">
        <v>24.252700000000001</v>
      </c>
      <c r="M728" s="12">
        <v>8.7533999999999992</v>
      </c>
      <c r="N728" s="12">
        <v>67</v>
      </c>
      <c r="O728" s="12">
        <v>2.77</v>
      </c>
      <c r="P728" s="12">
        <v>7.1999999999999998E-3</v>
      </c>
    </row>
    <row r="729" spans="9:16" x14ac:dyDescent="0.25">
      <c r="I729" s="18" t="s">
        <v>169</v>
      </c>
      <c r="J729" s="11">
        <v>16</v>
      </c>
      <c r="K729" s="11">
        <v>29</v>
      </c>
      <c r="L729" s="12">
        <v>19.964300000000001</v>
      </c>
      <c r="M729" s="12">
        <v>8.7533999999999992</v>
      </c>
      <c r="N729" s="12">
        <v>67</v>
      </c>
      <c r="O729" s="12">
        <v>2.2799999999999998</v>
      </c>
      <c r="P729" s="12">
        <v>2.5700000000000001E-2</v>
      </c>
    </row>
    <row r="730" spans="9:16" x14ac:dyDescent="0.25">
      <c r="I730" s="18" t="s">
        <v>169</v>
      </c>
      <c r="J730" s="11">
        <v>16</v>
      </c>
      <c r="K730" s="11">
        <v>30</v>
      </c>
      <c r="L730" s="20">
        <v>-2.0234999999999999</v>
      </c>
      <c r="M730" s="12">
        <v>8.7533999999999992</v>
      </c>
      <c r="N730" s="12">
        <v>67</v>
      </c>
      <c r="O730" s="20">
        <v>-0.23</v>
      </c>
      <c r="P730" s="12">
        <v>0.81789999999999996</v>
      </c>
    </row>
    <row r="731" spans="9:16" x14ac:dyDescent="0.25">
      <c r="I731" s="18" t="s">
        <v>169</v>
      </c>
      <c r="J731" s="11">
        <v>16</v>
      </c>
      <c r="K731" s="11">
        <v>31</v>
      </c>
      <c r="L731" s="20">
        <v>-10.870799999999999</v>
      </c>
      <c r="M731" s="12">
        <v>8.7533999999999992</v>
      </c>
      <c r="N731" s="12">
        <v>67</v>
      </c>
      <c r="O731" s="20">
        <v>-1.24</v>
      </c>
      <c r="P731" s="12">
        <v>0.21859999999999999</v>
      </c>
    </row>
    <row r="732" spans="9:16" x14ac:dyDescent="0.25">
      <c r="I732" s="18" t="s">
        <v>169</v>
      </c>
      <c r="J732" s="11">
        <v>16</v>
      </c>
      <c r="K732" s="11">
        <v>32</v>
      </c>
      <c r="L732" s="12">
        <v>1.2295</v>
      </c>
      <c r="M732" s="12">
        <v>8.7533999999999992</v>
      </c>
      <c r="N732" s="12">
        <v>67</v>
      </c>
      <c r="O732" s="12">
        <v>0.14000000000000001</v>
      </c>
      <c r="P732" s="12">
        <v>0.88870000000000005</v>
      </c>
    </row>
    <row r="733" spans="9:16" x14ac:dyDescent="0.25">
      <c r="I733" s="18" t="s">
        <v>169</v>
      </c>
      <c r="J733" s="11">
        <v>16</v>
      </c>
      <c r="K733" s="11">
        <v>33</v>
      </c>
      <c r="L733" s="12">
        <v>27.032499999999999</v>
      </c>
      <c r="M733" s="12">
        <v>8.7533999999999992</v>
      </c>
      <c r="N733" s="12">
        <v>67</v>
      </c>
      <c r="O733" s="12">
        <v>3.09</v>
      </c>
      <c r="P733" s="12">
        <v>2.8999999999999998E-3</v>
      </c>
    </row>
    <row r="734" spans="9:16" x14ac:dyDescent="0.25">
      <c r="I734" s="18" t="s">
        <v>169</v>
      </c>
      <c r="J734" s="11">
        <v>16</v>
      </c>
      <c r="K734" s="11">
        <v>34</v>
      </c>
      <c r="L734" s="12">
        <v>15.6227</v>
      </c>
      <c r="M734" s="12">
        <v>8.7533999999999992</v>
      </c>
      <c r="N734" s="12">
        <v>67</v>
      </c>
      <c r="O734" s="12">
        <v>1.78</v>
      </c>
      <c r="P734" s="12">
        <v>7.8799999999999995E-2</v>
      </c>
    </row>
    <row r="735" spans="9:16" x14ac:dyDescent="0.25">
      <c r="I735" s="18" t="s">
        <v>169</v>
      </c>
      <c r="J735" s="11">
        <v>16</v>
      </c>
      <c r="K735" s="11">
        <v>35</v>
      </c>
      <c r="L735" s="12">
        <v>14.1951</v>
      </c>
      <c r="M735" s="12">
        <v>9.8152000000000008</v>
      </c>
      <c r="N735" s="12">
        <v>67</v>
      </c>
      <c r="O735" s="12">
        <v>1.45</v>
      </c>
      <c r="P735" s="12">
        <v>0.15279999999999999</v>
      </c>
    </row>
    <row r="736" spans="9:16" x14ac:dyDescent="0.25">
      <c r="I736" s="18" t="s">
        <v>169</v>
      </c>
      <c r="J736" s="11">
        <v>17</v>
      </c>
      <c r="K736" s="11">
        <v>18</v>
      </c>
      <c r="L736" s="12">
        <v>0.19900000000000001</v>
      </c>
      <c r="M736" s="12">
        <v>8.7533999999999992</v>
      </c>
      <c r="N736" s="12">
        <v>67</v>
      </c>
      <c r="O736" s="12">
        <v>0.02</v>
      </c>
      <c r="P736" s="12">
        <v>0.9819</v>
      </c>
    </row>
    <row r="737" spans="9:16" x14ac:dyDescent="0.25">
      <c r="I737" s="18" t="s">
        <v>169</v>
      </c>
      <c r="J737" s="11">
        <v>17</v>
      </c>
      <c r="K737" s="11">
        <v>19</v>
      </c>
      <c r="L737" s="20">
        <v>-15.5555</v>
      </c>
      <c r="M737" s="12">
        <v>8.7533999999999992</v>
      </c>
      <c r="N737" s="12">
        <v>67</v>
      </c>
      <c r="O737" s="20">
        <v>-1.78</v>
      </c>
      <c r="P737" s="12">
        <v>8.0100000000000005E-2</v>
      </c>
    </row>
    <row r="738" spans="9:16" x14ac:dyDescent="0.25">
      <c r="I738" s="18" t="s">
        <v>169</v>
      </c>
      <c r="J738" s="11">
        <v>17</v>
      </c>
      <c r="K738" s="11">
        <v>20</v>
      </c>
      <c r="L738" s="20">
        <v>-10.5528</v>
      </c>
      <c r="M738" s="12">
        <v>8.7533999999999992</v>
      </c>
      <c r="N738" s="12">
        <v>67</v>
      </c>
      <c r="O738" s="20">
        <v>-1.21</v>
      </c>
      <c r="P738" s="12">
        <v>0.23219999999999999</v>
      </c>
    </row>
    <row r="739" spans="9:16" x14ac:dyDescent="0.25">
      <c r="I739" s="18" t="s">
        <v>169</v>
      </c>
      <c r="J739" s="11">
        <v>17</v>
      </c>
      <c r="K739" s="11">
        <v>21</v>
      </c>
      <c r="L739" s="20">
        <v>-16.588200000000001</v>
      </c>
      <c r="M739" s="12">
        <v>8.7533999999999992</v>
      </c>
      <c r="N739" s="12">
        <v>67</v>
      </c>
      <c r="O739" s="20">
        <v>-1.9</v>
      </c>
      <c r="P739" s="12">
        <v>6.2399999999999997E-2</v>
      </c>
    </row>
    <row r="740" spans="9:16" x14ac:dyDescent="0.25">
      <c r="I740" s="18" t="s">
        <v>169</v>
      </c>
      <c r="J740" s="11">
        <v>17</v>
      </c>
      <c r="K740" s="11">
        <v>22</v>
      </c>
      <c r="L740" s="12">
        <v>20.073799999999999</v>
      </c>
      <c r="M740" s="12">
        <v>8.7533999999999992</v>
      </c>
      <c r="N740" s="12">
        <v>67</v>
      </c>
      <c r="O740" s="12">
        <v>2.29</v>
      </c>
      <c r="P740" s="12">
        <v>2.5000000000000001E-2</v>
      </c>
    </row>
    <row r="741" spans="9:16" x14ac:dyDescent="0.25">
      <c r="I741" s="18" t="s">
        <v>169</v>
      </c>
      <c r="J741" s="11">
        <v>17</v>
      </c>
      <c r="K741" s="11">
        <v>23</v>
      </c>
      <c r="L741" s="12">
        <v>4.3422000000000001</v>
      </c>
      <c r="M741" s="12">
        <v>8.7533999999999992</v>
      </c>
      <c r="N741" s="12">
        <v>67</v>
      </c>
      <c r="O741" s="12">
        <v>0.5</v>
      </c>
      <c r="P741" s="12">
        <v>0.62150000000000005</v>
      </c>
    </row>
    <row r="742" spans="9:16" x14ac:dyDescent="0.25">
      <c r="I742" s="18" t="s">
        <v>169</v>
      </c>
      <c r="J742" s="11">
        <v>17</v>
      </c>
      <c r="K742" s="11">
        <v>24</v>
      </c>
      <c r="L742" s="12">
        <v>11.4041</v>
      </c>
      <c r="M742" s="12">
        <v>8.7533999999999992</v>
      </c>
      <c r="N742" s="12">
        <v>67</v>
      </c>
      <c r="O742" s="12">
        <v>1.3</v>
      </c>
      <c r="P742" s="12">
        <v>0.1971</v>
      </c>
    </row>
    <row r="743" spans="9:16" x14ac:dyDescent="0.25">
      <c r="I743" s="18" t="s">
        <v>169</v>
      </c>
      <c r="J743" s="11">
        <v>17</v>
      </c>
      <c r="K743" s="11">
        <v>25</v>
      </c>
      <c r="L743" s="12">
        <v>9.3632000000000009</v>
      </c>
      <c r="M743" s="12">
        <v>8.7533999999999992</v>
      </c>
      <c r="N743" s="12">
        <v>67</v>
      </c>
      <c r="O743" s="12">
        <v>1.07</v>
      </c>
      <c r="P743" s="12">
        <v>0.28860000000000002</v>
      </c>
    </row>
    <row r="744" spans="9:16" x14ac:dyDescent="0.25">
      <c r="I744" s="18" t="s">
        <v>169</v>
      </c>
      <c r="J744" s="11">
        <v>17</v>
      </c>
      <c r="K744" s="11">
        <v>26</v>
      </c>
      <c r="L744" s="20">
        <v>-11.083600000000001</v>
      </c>
      <c r="M744" s="12">
        <v>8.7533999999999992</v>
      </c>
      <c r="N744" s="12">
        <v>67</v>
      </c>
      <c r="O744" s="20">
        <v>-1.27</v>
      </c>
      <c r="P744" s="12">
        <v>0.20979999999999999</v>
      </c>
    </row>
    <row r="745" spans="9:16" x14ac:dyDescent="0.25">
      <c r="I745" s="18" t="s">
        <v>169</v>
      </c>
      <c r="J745" s="11">
        <v>17</v>
      </c>
      <c r="K745" s="11">
        <v>27</v>
      </c>
      <c r="L745" s="20">
        <v>-4.7309000000000001</v>
      </c>
      <c r="M745" s="12">
        <v>8.7533999999999992</v>
      </c>
      <c r="N745" s="12">
        <v>67</v>
      </c>
      <c r="O745" s="20">
        <v>-0.54</v>
      </c>
      <c r="P745" s="12">
        <v>0.5907</v>
      </c>
    </row>
    <row r="746" spans="9:16" x14ac:dyDescent="0.25">
      <c r="I746" s="18" t="s">
        <v>169</v>
      </c>
      <c r="J746" s="11">
        <v>17</v>
      </c>
      <c r="K746" s="11">
        <v>28</v>
      </c>
      <c r="L746" s="12">
        <v>10.49</v>
      </c>
      <c r="M746" s="12">
        <v>8.7533999999999992</v>
      </c>
      <c r="N746" s="12">
        <v>67</v>
      </c>
      <c r="O746" s="12">
        <v>1.2</v>
      </c>
      <c r="P746" s="12">
        <v>0.23499999999999999</v>
      </c>
    </row>
    <row r="747" spans="9:16" x14ac:dyDescent="0.25">
      <c r="I747" s="18" t="s">
        <v>169</v>
      </c>
      <c r="J747" s="11">
        <v>17</v>
      </c>
      <c r="K747" s="11">
        <v>29</v>
      </c>
      <c r="L747" s="12">
        <v>6.2016</v>
      </c>
      <c r="M747" s="12">
        <v>8.7533999999999992</v>
      </c>
      <c r="N747" s="12">
        <v>67</v>
      </c>
      <c r="O747" s="12">
        <v>0.71</v>
      </c>
      <c r="P747" s="12">
        <v>0.48110000000000003</v>
      </c>
    </row>
    <row r="748" spans="9:16" x14ac:dyDescent="0.25">
      <c r="I748" s="18" t="s">
        <v>169</v>
      </c>
      <c r="J748" s="11">
        <v>17</v>
      </c>
      <c r="K748" s="11">
        <v>30</v>
      </c>
      <c r="L748" s="20">
        <v>-15.786199999999999</v>
      </c>
      <c r="M748" s="12">
        <v>8.7533999999999992</v>
      </c>
      <c r="N748" s="12">
        <v>67</v>
      </c>
      <c r="O748" s="20">
        <v>-1.8</v>
      </c>
      <c r="P748" s="12">
        <v>7.5800000000000006E-2</v>
      </c>
    </row>
    <row r="749" spans="9:16" x14ac:dyDescent="0.25">
      <c r="I749" s="18" t="s">
        <v>169</v>
      </c>
      <c r="J749" s="11">
        <v>17</v>
      </c>
      <c r="K749" s="11">
        <v>31</v>
      </c>
      <c r="L749" s="20">
        <v>-24.633500000000002</v>
      </c>
      <c r="M749" s="12">
        <v>8.7533999999999992</v>
      </c>
      <c r="N749" s="12">
        <v>67</v>
      </c>
      <c r="O749" s="20">
        <v>-2.81</v>
      </c>
      <c r="P749" s="12">
        <v>6.4000000000000003E-3</v>
      </c>
    </row>
    <row r="750" spans="9:16" x14ac:dyDescent="0.25">
      <c r="I750" s="18" t="s">
        <v>169</v>
      </c>
      <c r="J750" s="11">
        <v>17</v>
      </c>
      <c r="K750" s="11">
        <v>32</v>
      </c>
      <c r="L750" s="20">
        <v>-12.533200000000001</v>
      </c>
      <c r="M750" s="12">
        <v>8.7533999999999992</v>
      </c>
      <c r="N750" s="12">
        <v>67</v>
      </c>
      <c r="O750" s="20">
        <v>-1.43</v>
      </c>
      <c r="P750" s="12">
        <v>0.15679999999999999</v>
      </c>
    </row>
    <row r="751" spans="9:16" x14ac:dyDescent="0.25">
      <c r="I751" s="18" t="s">
        <v>169</v>
      </c>
      <c r="J751" s="11">
        <v>17</v>
      </c>
      <c r="K751" s="11">
        <v>33</v>
      </c>
      <c r="L751" s="12">
        <v>13.2698</v>
      </c>
      <c r="M751" s="12">
        <v>8.7533999999999992</v>
      </c>
      <c r="N751" s="12">
        <v>67</v>
      </c>
      <c r="O751" s="12">
        <v>1.52</v>
      </c>
      <c r="P751" s="12">
        <v>0.13420000000000001</v>
      </c>
    </row>
    <row r="752" spans="9:16" x14ac:dyDescent="0.25">
      <c r="I752" s="18" t="s">
        <v>169</v>
      </c>
      <c r="J752" s="11">
        <v>17</v>
      </c>
      <c r="K752" s="11">
        <v>34</v>
      </c>
      <c r="L752" s="12">
        <v>1.8599000000000001</v>
      </c>
      <c r="M752" s="12">
        <v>8.7533999999999992</v>
      </c>
      <c r="N752" s="12">
        <v>67</v>
      </c>
      <c r="O752" s="12">
        <v>0.21</v>
      </c>
      <c r="P752" s="12">
        <v>0.83240000000000003</v>
      </c>
    </row>
    <row r="753" spans="9:16" x14ac:dyDescent="0.25">
      <c r="I753" s="18" t="s">
        <v>169</v>
      </c>
      <c r="J753" s="11">
        <v>17</v>
      </c>
      <c r="K753" s="11">
        <v>35</v>
      </c>
      <c r="L753" s="12">
        <v>0.43240000000000001</v>
      </c>
      <c r="M753" s="12">
        <v>9.8152000000000008</v>
      </c>
      <c r="N753" s="12">
        <v>67</v>
      </c>
      <c r="O753" s="12">
        <v>0.04</v>
      </c>
      <c r="P753" s="12">
        <v>0.96499999999999997</v>
      </c>
    </row>
    <row r="754" spans="9:16" x14ac:dyDescent="0.25">
      <c r="I754" s="18" t="s">
        <v>169</v>
      </c>
      <c r="J754" s="11">
        <v>18</v>
      </c>
      <c r="K754" s="11">
        <v>19</v>
      </c>
      <c r="L754" s="20">
        <v>-15.7546</v>
      </c>
      <c r="M754" s="12">
        <v>8.7533999999999992</v>
      </c>
      <c r="N754" s="12">
        <v>67</v>
      </c>
      <c r="O754" s="20">
        <v>-1.8</v>
      </c>
      <c r="P754" s="12">
        <v>7.6399999999999996E-2</v>
      </c>
    </row>
    <row r="755" spans="9:16" x14ac:dyDescent="0.25">
      <c r="I755" s="18" t="s">
        <v>169</v>
      </c>
      <c r="J755" s="11">
        <v>18</v>
      </c>
      <c r="K755" s="11">
        <v>20</v>
      </c>
      <c r="L755" s="20">
        <v>-10.751899999999999</v>
      </c>
      <c r="M755" s="12">
        <v>8.7533999999999992</v>
      </c>
      <c r="N755" s="12">
        <v>67</v>
      </c>
      <c r="O755" s="20">
        <v>-1.23</v>
      </c>
      <c r="P755" s="12">
        <v>0.22359999999999999</v>
      </c>
    </row>
    <row r="756" spans="9:16" x14ac:dyDescent="0.25">
      <c r="I756" s="18" t="s">
        <v>169</v>
      </c>
      <c r="J756" s="11">
        <v>18</v>
      </c>
      <c r="K756" s="11">
        <v>21</v>
      </c>
      <c r="L756" s="20">
        <v>-16.787199999999999</v>
      </c>
      <c r="M756" s="12">
        <v>8.7533999999999992</v>
      </c>
      <c r="N756" s="12">
        <v>67</v>
      </c>
      <c r="O756" s="20">
        <v>-1.92</v>
      </c>
      <c r="P756" s="12">
        <v>5.9400000000000001E-2</v>
      </c>
    </row>
    <row r="757" spans="9:16" x14ac:dyDescent="0.25">
      <c r="I757" s="18" t="s">
        <v>169</v>
      </c>
      <c r="J757" s="11">
        <v>18</v>
      </c>
      <c r="K757" s="11">
        <v>22</v>
      </c>
      <c r="L757" s="12">
        <v>19.874700000000001</v>
      </c>
      <c r="M757" s="12">
        <v>8.7533999999999992</v>
      </c>
      <c r="N757" s="12">
        <v>67</v>
      </c>
      <c r="O757" s="12">
        <v>2.27</v>
      </c>
      <c r="P757" s="12">
        <v>2.64E-2</v>
      </c>
    </row>
    <row r="758" spans="9:16" x14ac:dyDescent="0.25">
      <c r="I758" s="18" t="s">
        <v>169</v>
      </c>
      <c r="J758" s="11">
        <v>18</v>
      </c>
      <c r="K758" s="11">
        <v>23</v>
      </c>
      <c r="L758" s="12">
        <v>4.1430999999999996</v>
      </c>
      <c r="M758" s="12">
        <v>8.7533999999999992</v>
      </c>
      <c r="N758" s="12">
        <v>67</v>
      </c>
      <c r="O758" s="12">
        <v>0.47</v>
      </c>
      <c r="P758" s="12">
        <v>0.63749999999999996</v>
      </c>
    </row>
    <row r="759" spans="9:16" x14ac:dyDescent="0.25">
      <c r="I759" s="18" t="s">
        <v>169</v>
      </c>
      <c r="J759" s="11">
        <v>18</v>
      </c>
      <c r="K759" s="11">
        <v>24</v>
      </c>
      <c r="L759" s="12">
        <v>11.2051</v>
      </c>
      <c r="M759" s="12">
        <v>8.7533999999999992</v>
      </c>
      <c r="N759" s="12">
        <v>67</v>
      </c>
      <c r="O759" s="12">
        <v>1.28</v>
      </c>
      <c r="P759" s="12">
        <v>0.2049</v>
      </c>
    </row>
    <row r="760" spans="9:16" x14ac:dyDescent="0.25">
      <c r="I760" s="18" t="s">
        <v>169</v>
      </c>
      <c r="J760" s="11">
        <v>18</v>
      </c>
      <c r="K760" s="11">
        <v>25</v>
      </c>
      <c r="L760" s="12">
        <v>9.1641999999999992</v>
      </c>
      <c r="M760" s="12">
        <v>8.7533999999999992</v>
      </c>
      <c r="N760" s="12">
        <v>67</v>
      </c>
      <c r="O760" s="12">
        <v>1.05</v>
      </c>
      <c r="P760" s="12">
        <v>0.2989</v>
      </c>
    </row>
    <row r="761" spans="9:16" x14ac:dyDescent="0.25">
      <c r="I761" s="18" t="s">
        <v>169</v>
      </c>
      <c r="J761" s="11">
        <v>18</v>
      </c>
      <c r="K761" s="11">
        <v>26</v>
      </c>
      <c r="L761" s="20">
        <v>-11.2826</v>
      </c>
      <c r="M761" s="12">
        <v>8.7533999999999992</v>
      </c>
      <c r="N761" s="12">
        <v>67</v>
      </c>
      <c r="O761" s="20">
        <v>-1.29</v>
      </c>
      <c r="P761" s="12">
        <v>0.2019</v>
      </c>
    </row>
    <row r="762" spans="9:16" x14ac:dyDescent="0.25">
      <c r="I762" s="18" t="s">
        <v>169</v>
      </c>
      <c r="J762" s="11">
        <v>18</v>
      </c>
      <c r="K762" s="11">
        <v>27</v>
      </c>
      <c r="L762" s="20">
        <v>-4.9298999999999999</v>
      </c>
      <c r="M762" s="12">
        <v>8.7533999999999992</v>
      </c>
      <c r="N762" s="12">
        <v>67</v>
      </c>
      <c r="O762" s="20">
        <v>-0.56000000000000005</v>
      </c>
      <c r="P762" s="12">
        <v>0.57520000000000004</v>
      </c>
    </row>
    <row r="763" spans="9:16" x14ac:dyDescent="0.25">
      <c r="I763" s="18" t="s">
        <v>169</v>
      </c>
      <c r="J763" s="11">
        <v>18</v>
      </c>
      <c r="K763" s="11">
        <v>28</v>
      </c>
      <c r="L763" s="12">
        <v>10.290900000000001</v>
      </c>
      <c r="M763" s="12">
        <v>8.7533999999999992</v>
      </c>
      <c r="N763" s="12">
        <v>67</v>
      </c>
      <c r="O763" s="12">
        <v>1.18</v>
      </c>
      <c r="P763" s="12">
        <v>0.24390000000000001</v>
      </c>
    </row>
    <row r="764" spans="9:16" x14ac:dyDescent="0.25">
      <c r="I764" s="18" t="s">
        <v>169</v>
      </c>
      <c r="J764" s="11">
        <v>18</v>
      </c>
      <c r="K764" s="11">
        <v>29</v>
      </c>
      <c r="L764" s="12">
        <v>6.0026000000000002</v>
      </c>
      <c r="M764" s="12">
        <v>8.7533999999999992</v>
      </c>
      <c r="N764" s="12">
        <v>67</v>
      </c>
      <c r="O764" s="12">
        <v>0.69</v>
      </c>
      <c r="P764" s="12">
        <v>0.49519999999999997</v>
      </c>
    </row>
    <row r="765" spans="9:16" x14ac:dyDescent="0.25">
      <c r="I765" s="18" t="s">
        <v>169</v>
      </c>
      <c r="J765" s="11">
        <v>18</v>
      </c>
      <c r="K765" s="11">
        <v>30</v>
      </c>
      <c r="L765" s="20">
        <v>-15.985300000000001</v>
      </c>
      <c r="M765" s="12">
        <v>8.7533999999999992</v>
      </c>
      <c r="N765" s="12">
        <v>67</v>
      </c>
      <c r="O765" s="20">
        <v>-1.83</v>
      </c>
      <c r="P765" s="12">
        <v>7.2300000000000003E-2</v>
      </c>
    </row>
    <row r="766" spans="9:16" x14ac:dyDescent="0.25">
      <c r="I766" s="18" t="s">
        <v>169</v>
      </c>
      <c r="J766" s="11">
        <v>18</v>
      </c>
      <c r="K766" s="11">
        <v>31</v>
      </c>
      <c r="L766" s="20">
        <v>-24.832599999999999</v>
      </c>
      <c r="M766" s="12">
        <v>8.7533999999999992</v>
      </c>
      <c r="N766" s="12">
        <v>67</v>
      </c>
      <c r="O766" s="20">
        <v>-2.84</v>
      </c>
      <c r="P766" s="12">
        <v>6.0000000000000001E-3</v>
      </c>
    </row>
    <row r="767" spans="9:16" x14ac:dyDescent="0.25">
      <c r="I767" s="18" t="s">
        <v>169</v>
      </c>
      <c r="J767" s="11">
        <v>18</v>
      </c>
      <c r="K767" s="11">
        <v>32</v>
      </c>
      <c r="L767" s="20">
        <v>-12.7323</v>
      </c>
      <c r="M767" s="12">
        <v>8.7533999999999992</v>
      </c>
      <c r="N767" s="12">
        <v>67</v>
      </c>
      <c r="O767" s="20">
        <v>-1.45</v>
      </c>
      <c r="P767" s="12">
        <v>0.15049999999999999</v>
      </c>
    </row>
    <row r="768" spans="9:16" x14ac:dyDescent="0.25">
      <c r="I768" s="18" t="s">
        <v>169</v>
      </c>
      <c r="J768" s="11">
        <v>18</v>
      </c>
      <c r="K768" s="11">
        <v>33</v>
      </c>
      <c r="L768" s="12">
        <v>13.0708</v>
      </c>
      <c r="M768" s="12">
        <v>8.7533999999999992</v>
      </c>
      <c r="N768" s="12">
        <v>67</v>
      </c>
      <c r="O768" s="12">
        <v>1.49</v>
      </c>
      <c r="P768" s="12">
        <v>0.1401</v>
      </c>
    </row>
    <row r="769" spans="9:16" x14ac:dyDescent="0.25">
      <c r="I769" s="18" t="s">
        <v>169</v>
      </c>
      <c r="J769" s="11">
        <v>18</v>
      </c>
      <c r="K769" s="11">
        <v>34</v>
      </c>
      <c r="L769" s="12">
        <v>1.6609</v>
      </c>
      <c r="M769" s="12">
        <v>8.7533999999999992</v>
      </c>
      <c r="N769" s="12">
        <v>67</v>
      </c>
      <c r="O769" s="12">
        <v>0.19</v>
      </c>
      <c r="P769" s="12">
        <v>0.85009999999999997</v>
      </c>
    </row>
    <row r="770" spans="9:16" x14ac:dyDescent="0.25">
      <c r="I770" s="18" t="s">
        <v>169</v>
      </c>
      <c r="J770" s="11">
        <v>18</v>
      </c>
      <c r="K770" s="11">
        <v>35</v>
      </c>
      <c r="L770" s="12">
        <v>0.23330000000000001</v>
      </c>
      <c r="M770" s="12">
        <v>9.8152000000000008</v>
      </c>
      <c r="N770" s="12">
        <v>67</v>
      </c>
      <c r="O770" s="12">
        <v>0.02</v>
      </c>
      <c r="P770" s="12">
        <v>0.98109999999999997</v>
      </c>
    </row>
    <row r="771" spans="9:16" x14ac:dyDescent="0.25">
      <c r="I771" s="18" t="s">
        <v>169</v>
      </c>
      <c r="J771" s="11">
        <v>19</v>
      </c>
      <c r="K771" s="11">
        <v>20</v>
      </c>
      <c r="L771" s="12">
        <v>5.0026999999999999</v>
      </c>
      <c r="M771" s="12">
        <v>8.7533999999999992</v>
      </c>
      <c r="N771" s="12">
        <v>67</v>
      </c>
      <c r="O771" s="12">
        <v>0.56999999999999995</v>
      </c>
      <c r="P771" s="12">
        <v>0.5696</v>
      </c>
    </row>
    <row r="772" spans="9:16" x14ac:dyDescent="0.25">
      <c r="I772" s="18" t="s">
        <v>169</v>
      </c>
      <c r="J772" s="11">
        <v>19</v>
      </c>
      <c r="K772" s="11">
        <v>21</v>
      </c>
      <c r="L772" s="20">
        <v>-1.0327</v>
      </c>
      <c r="M772" s="12">
        <v>8.7533999999999992</v>
      </c>
      <c r="N772" s="12">
        <v>67</v>
      </c>
      <c r="O772" s="20">
        <v>-0.12</v>
      </c>
      <c r="P772" s="12">
        <v>0.90639999999999998</v>
      </c>
    </row>
    <row r="773" spans="9:16" x14ac:dyDescent="0.25">
      <c r="I773" s="18" t="s">
        <v>169</v>
      </c>
      <c r="J773" s="11">
        <v>19</v>
      </c>
      <c r="K773" s="11">
        <v>22</v>
      </c>
      <c r="L773" s="12">
        <v>35.629300000000001</v>
      </c>
      <c r="M773" s="12">
        <v>8.7533999999999992</v>
      </c>
      <c r="N773" s="12">
        <v>67</v>
      </c>
      <c r="O773" s="12">
        <v>4.07</v>
      </c>
      <c r="P773" s="12">
        <v>1E-4</v>
      </c>
    </row>
    <row r="774" spans="9:16" x14ac:dyDescent="0.25">
      <c r="I774" s="18" t="s">
        <v>169</v>
      </c>
      <c r="J774" s="11">
        <v>19</v>
      </c>
      <c r="K774" s="11">
        <v>23</v>
      </c>
      <c r="L774" s="12">
        <v>19.8977</v>
      </c>
      <c r="M774" s="12">
        <v>8.7533999999999992</v>
      </c>
      <c r="N774" s="12">
        <v>67</v>
      </c>
      <c r="O774" s="12">
        <v>2.27</v>
      </c>
      <c r="P774" s="12">
        <v>2.6200000000000001E-2</v>
      </c>
    </row>
    <row r="775" spans="9:16" x14ac:dyDescent="0.25">
      <c r="I775" s="18" t="s">
        <v>169</v>
      </c>
      <c r="J775" s="11">
        <v>19</v>
      </c>
      <c r="K775" s="11">
        <v>24</v>
      </c>
      <c r="L775" s="12">
        <v>26.959599999999998</v>
      </c>
      <c r="M775" s="12">
        <v>8.7533999999999992</v>
      </c>
      <c r="N775" s="12">
        <v>67</v>
      </c>
      <c r="O775" s="12">
        <v>3.08</v>
      </c>
      <c r="P775" s="12">
        <v>3.0000000000000001E-3</v>
      </c>
    </row>
    <row r="776" spans="9:16" x14ac:dyDescent="0.25">
      <c r="I776" s="18" t="s">
        <v>169</v>
      </c>
      <c r="J776" s="11">
        <v>19</v>
      </c>
      <c r="K776" s="11">
        <v>25</v>
      </c>
      <c r="L776" s="12">
        <v>24.918800000000001</v>
      </c>
      <c r="M776" s="12">
        <v>8.7533999999999992</v>
      </c>
      <c r="N776" s="12">
        <v>67</v>
      </c>
      <c r="O776" s="12">
        <v>2.85</v>
      </c>
      <c r="P776" s="12">
        <v>5.8999999999999999E-3</v>
      </c>
    </row>
    <row r="777" spans="9:16" x14ac:dyDescent="0.25">
      <c r="I777" s="18" t="s">
        <v>169</v>
      </c>
      <c r="J777" s="11">
        <v>19</v>
      </c>
      <c r="K777" s="11">
        <v>26</v>
      </c>
      <c r="L777" s="12">
        <v>4.4718999999999998</v>
      </c>
      <c r="M777" s="12">
        <v>8.7533999999999992</v>
      </c>
      <c r="N777" s="12">
        <v>67</v>
      </c>
      <c r="O777" s="12">
        <v>0.51</v>
      </c>
      <c r="P777" s="12">
        <v>0.61109999999999998</v>
      </c>
    </row>
    <row r="778" spans="9:16" x14ac:dyDescent="0.25">
      <c r="I778" s="18" t="s">
        <v>169</v>
      </c>
      <c r="J778" s="11">
        <v>19</v>
      </c>
      <c r="K778" s="11">
        <v>27</v>
      </c>
      <c r="L778" s="12">
        <v>10.8247</v>
      </c>
      <c r="M778" s="12">
        <v>8.7533999999999992</v>
      </c>
      <c r="N778" s="12">
        <v>67</v>
      </c>
      <c r="O778" s="12">
        <v>1.24</v>
      </c>
      <c r="P778" s="12">
        <v>0.2205</v>
      </c>
    </row>
    <row r="779" spans="9:16" x14ac:dyDescent="0.25">
      <c r="I779" s="18" t="s">
        <v>169</v>
      </c>
      <c r="J779" s="11">
        <v>19</v>
      </c>
      <c r="K779" s="11">
        <v>28</v>
      </c>
      <c r="L779" s="12">
        <v>26.045500000000001</v>
      </c>
      <c r="M779" s="12">
        <v>8.7533999999999992</v>
      </c>
      <c r="N779" s="12">
        <v>67</v>
      </c>
      <c r="O779" s="12">
        <v>2.98</v>
      </c>
      <c r="P779" s="12">
        <v>4.1000000000000003E-3</v>
      </c>
    </row>
    <row r="780" spans="9:16" x14ac:dyDescent="0.25">
      <c r="I780" s="18" t="s">
        <v>169</v>
      </c>
      <c r="J780" s="11">
        <v>19</v>
      </c>
      <c r="K780" s="11">
        <v>29</v>
      </c>
      <c r="L780" s="12">
        <v>21.757100000000001</v>
      </c>
      <c r="M780" s="12">
        <v>8.7533999999999992</v>
      </c>
      <c r="N780" s="12">
        <v>67</v>
      </c>
      <c r="O780" s="12">
        <v>2.4900000000000002</v>
      </c>
      <c r="P780" s="12">
        <v>1.54E-2</v>
      </c>
    </row>
    <row r="781" spans="9:16" x14ac:dyDescent="0.25">
      <c r="I781" s="18" t="s">
        <v>169</v>
      </c>
      <c r="J781" s="11">
        <v>19</v>
      </c>
      <c r="K781" s="11">
        <v>30</v>
      </c>
      <c r="L781" s="20">
        <v>-0.23069999999999999</v>
      </c>
      <c r="M781" s="12">
        <v>8.7533999999999992</v>
      </c>
      <c r="N781" s="12">
        <v>67</v>
      </c>
      <c r="O781" s="20">
        <v>-0.03</v>
      </c>
      <c r="P781" s="12">
        <v>0.97909999999999997</v>
      </c>
    </row>
    <row r="782" spans="9:16" x14ac:dyDescent="0.25">
      <c r="I782" s="18" t="s">
        <v>169</v>
      </c>
      <c r="J782" s="11">
        <v>19</v>
      </c>
      <c r="K782" s="11">
        <v>31</v>
      </c>
      <c r="L782" s="20">
        <v>-9.0779999999999994</v>
      </c>
      <c r="M782" s="12">
        <v>8.7533999999999992</v>
      </c>
      <c r="N782" s="12">
        <v>67</v>
      </c>
      <c r="O782" s="20">
        <v>-1.04</v>
      </c>
      <c r="P782" s="12">
        <v>0.3034</v>
      </c>
    </row>
    <row r="783" spans="9:16" x14ac:dyDescent="0.25">
      <c r="I783" s="18" t="s">
        <v>169</v>
      </c>
      <c r="J783" s="11">
        <v>19</v>
      </c>
      <c r="K783" s="11">
        <v>32</v>
      </c>
      <c r="L783" s="12">
        <v>3.0223</v>
      </c>
      <c r="M783" s="12">
        <v>8.7533999999999992</v>
      </c>
      <c r="N783" s="12">
        <v>67</v>
      </c>
      <c r="O783" s="12">
        <v>0.35</v>
      </c>
      <c r="P783" s="12">
        <v>0.73099999999999998</v>
      </c>
    </row>
    <row r="784" spans="9:16" x14ac:dyDescent="0.25">
      <c r="I784" s="18" t="s">
        <v>169</v>
      </c>
      <c r="J784" s="11">
        <v>19</v>
      </c>
      <c r="K784" s="11">
        <v>33</v>
      </c>
      <c r="L784" s="12">
        <v>28.825299999999999</v>
      </c>
      <c r="M784" s="12">
        <v>8.7533999999999992</v>
      </c>
      <c r="N784" s="12">
        <v>67</v>
      </c>
      <c r="O784" s="12">
        <v>3.29</v>
      </c>
      <c r="P784" s="12">
        <v>1.6000000000000001E-3</v>
      </c>
    </row>
    <row r="785" spans="9:16" x14ac:dyDescent="0.25">
      <c r="I785" s="18" t="s">
        <v>169</v>
      </c>
      <c r="J785" s="11">
        <v>19</v>
      </c>
      <c r="K785" s="11">
        <v>34</v>
      </c>
      <c r="L785" s="12">
        <v>17.415400000000002</v>
      </c>
      <c r="M785" s="12">
        <v>8.7533999999999992</v>
      </c>
      <c r="N785" s="12">
        <v>67</v>
      </c>
      <c r="O785" s="12">
        <v>1.99</v>
      </c>
      <c r="P785" s="12">
        <v>5.0700000000000002E-2</v>
      </c>
    </row>
    <row r="786" spans="9:16" x14ac:dyDescent="0.25">
      <c r="I786" s="18" t="s">
        <v>169</v>
      </c>
      <c r="J786" s="11">
        <v>19</v>
      </c>
      <c r="K786" s="11">
        <v>35</v>
      </c>
      <c r="L786" s="12">
        <v>15.9879</v>
      </c>
      <c r="M786" s="12">
        <v>9.8152000000000008</v>
      </c>
      <c r="N786" s="12">
        <v>67</v>
      </c>
      <c r="O786" s="12">
        <v>1.63</v>
      </c>
      <c r="P786" s="12">
        <v>0.108</v>
      </c>
    </row>
    <row r="787" spans="9:16" x14ac:dyDescent="0.25">
      <c r="I787" s="18" t="s">
        <v>169</v>
      </c>
      <c r="J787" s="11">
        <v>20</v>
      </c>
      <c r="K787" s="11">
        <v>21</v>
      </c>
      <c r="L787" s="20">
        <v>-6.0353000000000003</v>
      </c>
      <c r="M787" s="12">
        <v>8.7533999999999992</v>
      </c>
      <c r="N787" s="12">
        <v>67</v>
      </c>
      <c r="O787" s="20">
        <v>-0.69</v>
      </c>
      <c r="P787" s="12">
        <v>0.4929</v>
      </c>
    </row>
    <row r="788" spans="9:16" x14ac:dyDescent="0.25">
      <c r="I788" s="18" t="s">
        <v>169</v>
      </c>
      <c r="J788" s="11">
        <v>20</v>
      </c>
      <c r="K788" s="11">
        <v>22</v>
      </c>
      <c r="L788" s="12">
        <v>30.6266</v>
      </c>
      <c r="M788" s="12">
        <v>8.7533999999999992</v>
      </c>
      <c r="N788" s="12">
        <v>67</v>
      </c>
      <c r="O788" s="12">
        <v>3.5</v>
      </c>
      <c r="P788" s="12">
        <v>8.0000000000000004E-4</v>
      </c>
    </row>
    <row r="789" spans="9:16" x14ac:dyDescent="0.25">
      <c r="I789" s="18" t="s">
        <v>169</v>
      </c>
      <c r="J789" s="11">
        <v>20</v>
      </c>
      <c r="K789" s="11">
        <v>23</v>
      </c>
      <c r="L789" s="12">
        <v>14.895</v>
      </c>
      <c r="M789" s="12">
        <v>8.7533999999999992</v>
      </c>
      <c r="N789" s="12">
        <v>67</v>
      </c>
      <c r="O789" s="12">
        <v>1.7</v>
      </c>
      <c r="P789" s="12">
        <v>9.35E-2</v>
      </c>
    </row>
    <row r="790" spans="9:16" x14ac:dyDescent="0.25">
      <c r="I790" s="18" t="s">
        <v>169</v>
      </c>
      <c r="J790" s="11">
        <v>20</v>
      </c>
      <c r="K790" s="11">
        <v>24</v>
      </c>
      <c r="L790" s="12">
        <v>21.957000000000001</v>
      </c>
      <c r="M790" s="12">
        <v>8.7533999999999992</v>
      </c>
      <c r="N790" s="12">
        <v>67</v>
      </c>
      <c r="O790" s="12">
        <v>2.5099999999999998</v>
      </c>
      <c r="P790" s="12">
        <v>1.46E-2</v>
      </c>
    </row>
    <row r="791" spans="9:16" x14ac:dyDescent="0.25">
      <c r="I791" s="18" t="s">
        <v>169</v>
      </c>
      <c r="J791" s="11">
        <v>20</v>
      </c>
      <c r="K791" s="11">
        <v>25</v>
      </c>
      <c r="L791" s="12">
        <v>19.9161</v>
      </c>
      <c r="M791" s="12">
        <v>8.7533999999999992</v>
      </c>
      <c r="N791" s="12">
        <v>67</v>
      </c>
      <c r="O791" s="12">
        <v>2.2799999999999998</v>
      </c>
      <c r="P791" s="12">
        <v>2.6100000000000002E-2</v>
      </c>
    </row>
    <row r="792" spans="9:16" x14ac:dyDescent="0.25">
      <c r="I792" s="18" t="s">
        <v>169</v>
      </c>
      <c r="J792" s="11">
        <v>20</v>
      </c>
      <c r="K792" s="11">
        <v>26</v>
      </c>
      <c r="L792" s="20">
        <v>-0.53080000000000005</v>
      </c>
      <c r="M792" s="12">
        <v>8.7533999999999992</v>
      </c>
      <c r="N792" s="12">
        <v>67</v>
      </c>
      <c r="O792" s="20">
        <v>-0.06</v>
      </c>
      <c r="P792" s="12">
        <v>0.95179999999999998</v>
      </c>
    </row>
    <row r="793" spans="9:16" x14ac:dyDescent="0.25">
      <c r="I793" s="18" t="s">
        <v>169</v>
      </c>
      <c r="J793" s="11">
        <v>20</v>
      </c>
      <c r="K793" s="11">
        <v>27</v>
      </c>
      <c r="L793" s="12">
        <v>5.8220000000000001</v>
      </c>
      <c r="M793" s="12">
        <v>8.7533999999999992</v>
      </c>
      <c r="N793" s="12">
        <v>67</v>
      </c>
      <c r="O793" s="12">
        <v>0.67</v>
      </c>
      <c r="P793" s="12">
        <v>0.50829999999999997</v>
      </c>
    </row>
    <row r="794" spans="9:16" x14ac:dyDescent="0.25">
      <c r="I794" s="18" t="s">
        <v>169</v>
      </c>
      <c r="J794" s="11">
        <v>20</v>
      </c>
      <c r="K794" s="11">
        <v>28</v>
      </c>
      <c r="L794" s="12">
        <v>21.0428</v>
      </c>
      <c r="M794" s="12">
        <v>8.7533999999999992</v>
      </c>
      <c r="N794" s="12">
        <v>67</v>
      </c>
      <c r="O794" s="12">
        <v>2.4</v>
      </c>
      <c r="P794" s="12">
        <v>1.9E-2</v>
      </c>
    </row>
    <row r="795" spans="9:16" x14ac:dyDescent="0.25">
      <c r="I795" s="18" t="s">
        <v>169</v>
      </c>
      <c r="J795" s="11">
        <v>20</v>
      </c>
      <c r="K795" s="11">
        <v>29</v>
      </c>
      <c r="L795" s="12">
        <v>16.7544</v>
      </c>
      <c r="M795" s="12">
        <v>8.7533999999999992</v>
      </c>
      <c r="N795" s="12">
        <v>67</v>
      </c>
      <c r="O795" s="12">
        <v>1.91</v>
      </c>
      <c r="P795" s="12">
        <v>5.9900000000000002E-2</v>
      </c>
    </row>
    <row r="796" spans="9:16" x14ac:dyDescent="0.25">
      <c r="I796" s="18" t="s">
        <v>169</v>
      </c>
      <c r="J796" s="11">
        <v>20</v>
      </c>
      <c r="K796" s="11">
        <v>30</v>
      </c>
      <c r="L796" s="20">
        <v>-5.2333999999999996</v>
      </c>
      <c r="M796" s="12">
        <v>8.7533999999999992</v>
      </c>
      <c r="N796" s="12">
        <v>67</v>
      </c>
      <c r="O796" s="20">
        <v>-0.6</v>
      </c>
      <c r="P796" s="12">
        <v>0.55189999999999995</v>
      </c>
    </row>
    <row r="797" spans="9:16" x14ac:dyDescent="0.25">
      <c r="I797" s="18" t="s">
        <v>169</v>
      </c>
      <c r="J797" s="11">
        <v>20</v>
      </c>
      <c r="K797" s="11">
        <v>31</v>
      </c>
      <c r="L797" s="20">
        <v>-14.0807</v>
      </c>
      <c r="M797" s="12">
        <v>8.7533999999999992</v>
      </c>
      <c r="N797" s="12">
        <v>67</v>
      </c>
      <c r="O797" s="20">
        <v>-1.61</v>
      </c>
      <c r="P797" s="12">
        <v>0.1124</v>
      </c>
    </row>
    <row r="798" spans="9:16" x14ac:dyDescent="0.25">
      <c r="I798" s="18" t="s">
        <v>169</v>
      </c>
      <c r="J798" s="11">
        <v>20</v>
      </c>
      <c r="K798" s="11">
        <v>32</v>
      </c>
      <c r="L798" s="20">
        <v>-1.9803999999999999</v>
      </c>
      <c r="M798" s="12">
        <v>8.7533999999999992</v>
      </c>
      <c r="N798" s="12">
        <v>67</v>
      </c>
      <c r="O798" s="20">
        <v>-0.23</v>
      </c>
      <c r="P798" s="12">
        <v>0.82169999999999999</v>
      </c>
    </row>
    <row r="799" spans="9:16" x14ac:dyDescent="0.25">
      <c r="I799" s="18" t="s">
        <v>169</v>
      </c>
      <c r="J799" s="11">
        <v>20</v>
      </c>
      <c r="K799" s="11">
        <v>33</v>
      </c>
      <c r="L799" s="12">
        <v>23.822600000000001</v>
      </c>
      <c r="M799" s="12">
        <v>8.7533999999999992</v>
      </c>
      <c r="N799" s="12">
        <v>67</v>
      </c>
      <c r="O799" s="12">
        <v>2.72</v>
      </c>
      <c r="P799" s="12">
        <v>8.3000000000000001E-3</v>
      </c>
    </row>
    <row r="800" spans="9:16" x14ac:dyDescent="0.25">
      <c r="I800" s="18" t="s">
        <v>169</v>
      </c>
      <c r="J800" s="11">
        <v>20</v>
      </c>
      <c r="K800" s="11">
        <v>34</v>
      </c>
      <c r="L800" s="12">
        <v>12.412800000000001</v>
      </c>
      <c r="M800" s="12">
        <v>8.7533999999999992</v>
      </c>
      <c r="N800" s="12">
        <v>67</v>
      </c>
      <c r="O800" s="12">
        <v>1.42</v>
      </c>
      <c r="P800" s="12">
        <v>0.1608</v>
      </c>
    </row>
    <row r="801" spans="9:16" x14ac:dyDescent="0.25">
      <c r="I801" s="18" t="s">
        <v>169</v>
      </c>
      <c r="J801" s="11">
        <v>20</v>
      </c>
      <c r="K801" s="11">
        <v>35</v>
      </c>
      <c r="L801" s="12">
        <v>10.985200000000001</v>
      </c>
      <c r="M801" s="12">
        <v>9.8152000000000008</v>
      </c>
      <c r="N801" s="12">
        <v>67</v>
      </c>
      <c r="O801" s="12">
        <v>1.1200000000000001</v>
      </c>
      <c r="P801" s="12">
        <v>0.26700000000000002</v>
      </c>
    </row>
    <row r="802" spans="9:16" x14ac:dyDescent="0.25">
      <c r="I802" s="18" t="s">
        <v>169</v>
      </c>
      <c r="J802" s="11">
        <v>21</v>
      </c>
      <c r="K802" s="11">
        <v>22</v>
      </c>
      <c r="L802" s="12">
        <v>36.661999999999999</v>
      </c>
      <c r="M802" s="12">
        <v>8.7533999999999992</v>
      </c>
      <c r="N802" s="12">
        <v>67</v>
      </c>
      <c r="O802" s="12">
        <v>4.1900000000000004</v>
      </c>
      <c r="P802" s="12" t="s">
        <v>193</v>
      </c>
    </row>
    <row r="803" spans="9:16" x14ac:dyDescent="0.25">
      <c r="I803" s="18" t="s">
        <v>169</v>
      </c>
      <c r="J803" s="11">
        <v>21</v>
      </c>
      <c r="K803" s="11">
        <v>23</v>
      </c>
      <c r="L803" s="12">
        <v>20.930299999999999</v>
      </c>
      <c r="M803" s="12">
        <v>8.7533999999999992</v>
      </c>
      <c r="N803" s="12">
        <v>67</v>
      </c>
      <c r="O803" s="12">
        <v>2.39</v>
      </c>
      <c r="P803" s="12">
        <v>1.9599999999999999E-2</v>
      </c>
    </row>
    <row r="804" spans="9:16" x14ac:dyDescent="0.25">
      <c r="I804" s="18" t="s">
        <v>169</v>
      </c>
      <c r="J804" s="11">
        <v>21</v>
      </c>
      <c r="K804" s="11">
        <v>24</v>
      </c>
      <c r="L804" s="12">
        <v>27.9923</v>
      </c>
      <c r="M804" s="12">
        <v>8.7533999999999992</v>
      </c>
      <c r="N804" s="12">
        <v>67</v>
      </c>
      <c r="O804" s="12">
        <v>3.2</v>
      </c>
      <c r="P804" s="12">
        <v>2.0999999999999999E-3</v>
      </c>
    </row>
    <row r="805" spans="9:16" x14ac:dyDescent="0.25">
      <c r="I805" s="18" t="s">
        <v>169</v>
      </c>
      <c r="J805" s="11">
        <v>21</v>
      </c>
      <c r="K805" s="11">
        <v>25</v>
      </c>
      <c r="L805" s="12">
        <v>25.9514</v>
      </c>
      <c r="M805" s="12">
        <v>8.7533999999999992</v>
      </c>
      <c r="N805" s="12">
        <v>67</v>
      </c>
      <c r="O805" s="12">
        <v>2.96</v>
      </c>
      <c r="P805" s="12">
        <v>4.1999999999999997E-3</v>
      </c>
    </row>
    <row r="806" spans="9:16" x14ac:dyDescent="0.25">
      <c r="I806" s="18" t="s">
        <v>169</v>
      </c>
      <c r="J806" s="11">
        <v>21</v>
      </c>
      <c r="K806" s="11">
        <v>26</v>
      </c>
      <c r="L806" s="12">
        <v>5.5045999999999999</v>
      </c>
      <c r="M806" s="12">
        <v>8.7533999999999992</v>
      </c>
      <c r="N806" s="12">
        <v>67</v>
      </c>
      <c r="O806" s="12">
        <v>0.63</v>
      </c>
      <c r="P806" s="12">
        <v>0.53159999999999996</v>
      </c>
    </row>
    <row r="807" spans="9:16" x14ac:dyDescent="0.25">
      <c r="I807" s="18" t="s">
        <v>169</v>
      </c>
      <c r="J807" s="11">
        <v>21</v>
      </c>
      <c r="K807" s="11">
        <v>27</v>
      </c>
      <c r="L807" s="12">
        <v>11.8573</v>
      </c>
      <c r="M807" s="12">
        <v>8.7533999999999992</v>
      </c>
      <c r="N807" s="12">
        <v>67</v>
      </c>
      <c r="O807" s="12">
        <v>1.35</v>
      </c>
      <c r="P807" s="12">
        <v>0.18010000000000001</v>
      </c>
    </row>
    <row r="808" spans="9:16" x14ac:dyDescent="0.25">
      <c r="I808" s="18" t="s">
        <v>169</v>
      </c>
      <c r="J808" s="11">
        <v>21</v>
      </c>
      <c r="K808" s="11">
        <v>28</v>
      </c>
      <c r="L808" s="12">
        <v>27.078099999999999</v>
      </c>
      <c r="M808" s="12">
        <v>8.7533999999999992</v>
      </c>
      <c r="N808" s="12">
        <v>67</v>
      </c>
      <c r="O808" s="12">
        <v>3.09</v>
      </c>
      <c r="P808" s="12">
        <v>2.8999999999999998E-3</v>
      </c>
    </row>
    <row r="809" spans="9:16" x14ac:dyDescent="0.25">
      <c r="I809" s="18" t="s">
        <v>169</v>
      </c>
      <c r="J809" s="11">
        <v>21</v>
      </c>
      <c r="K809" s="11">
        <v>29</v>
      </c>
      <c r="L809" s="12">
        <v>22.7898</v>
      </c>
      <c r="M809" s="12">
        <v>8.7533999999999992</v>
      </c>
      <c r="N809" s="12">
        <v>67</v>
      </c>
      <c r="O809" s="12">
        <v>2.6</v>
      </c>
      <c r="P809" s="12">
        <v>1.14E-2</v>
      </c>
    </row>
    <row r="810" spans="9:16" x14ac:dyDescent="0.25">
      <c r="I810" s="18" t="s">
        <v>169</v>
      </c>
      <c r="J810" s="11">
        <v>21</v>
      </c>
      <c r="K810" s="11">
        <v>30</v>
      </c>
      <c r="L810" s="12">
        <v>0.80200000000000005</v>
      </c>
      <c r="M810" s="12">
        <v>8.7533999999999992</v>
      </c>
      <c r="N810" s="12">
        <v>67</v>
      </c>
      <c r="O810" s="12">
        <v>0.09</v>
      </c>
      <c r="P810" s="12">
        <v>0.92730000000000001</v>
      </c>
    </row>
    <row r="811" spans="9:16" x14ac:dyDescent="0.25">
      <c r="I811" s="18" t="s">
        <v>169</v>
      </c>
      <c r="J811" s="11">
        <v>21</v>
      </c>
      <c r="K811" s="11">
        <v>31</v>
      </c>
      <c r="L811" s="20">
        <v>-8.0452999999999992</v>
      </c>
      <c r="M811" s="12">
        <v>8.7533999999999992</v>
      </c>
      <c r="N811" s="12">
        <v>67</v>
      </c>
      <c r="O811" s="20">
        <v>-0.92</v>
      </c>
      <c r="P811" s="12">
        <v>0.36130000000000001</v>
      </c>
    </row>
    <row r="812" spans="9:16" x14ac:dyDescent="0.25">
      <c r="I812" s="18" t="s">
        <v>169</v>
      </c>
      <c r="J812" s="11">
        <v>21</v>
      </c>
      <c r="K812" s="11">
        <v>32</v>
      </c>
      <c r="L812" s="12">
        <v>4.0548999999999999</v>
      </c>
      <c r="M812" s="12">
        <v>8.7533999999999992</v>
      </c>
      <c r="N812" s="12">
        <v>67</v>
      </c>
      <c r="O812" s="12">
        <v>0.46</v>
      </c>
      <c r="P812" s="12">
        <v>0.64470000000000005</v>
      </c>
    </row>
    <row r="813" spans="9:16" x14ac:dyDescent="0.25">
      <c r="I813" s="18" t="s">
        <v>169</v>
      </c>
      <c r="J813" s="11">
        <v>21</v>
      </c>
      <c r="K813" s="11">
        <v>33</v>
      </c>
      <c r="L813" s="12">
        <v>29.858000000000001</v>
      </c>
      <c r="M813" s="12">
        <v>8.7533999999999992</v>
      </c>
      <c r="N813" s="12">
        <v>67</v>
      </c>
      <c r="O813" s="12">
        <v>3.41</v>
      </c>
      <c r="P813" s="12">
        <v>1.1000000000000001E-3</v>
      </c>
    </row>
    <row r="814" spans="9:16" x14ac:dyDescent="0.25">
      <c r="I814" s="18" t="s">
        <v>169</v>
      </c>
      <c r="J814" s="11">
        <v>21</v>
      </c>
      <c r="K814" s="11">
        <v>34</v>
      </c>
      <c r="L814" s="12">
        <v>18.4481</v>
      </c>
      <c r="M814" s="12">
        <v>8.7533999999999992</v>
      </c>
      <c r="N814" s="12">
        <v>67</v>
      </c>
      <c r="O814" s="12">
        <v>2.11</v>
      </c>
      <c r="P814" s="12">
        <v>3.8800000000000001E-2</v>
      </c>
    </row>
    <row r="815" spans="9:16" x14ac:dyDescent="0.25">
      <c r="I815" s="18" t="s">
        <v>169</v>
      </c>
      <c r="J815" s="11">
        <v>21</v>
      </c>
      <c r="K815" s="11">
        <v>35</v>
      </c>
      <c r="L815" s="12">
        <v>17.020499999999998</v>
      </c>
      <c r="M815" s="12">
        <v>9.8152000000000008</v>
      </c>
      <c r="N815" s="12">
        <v>67</v>
      </c>
      <c r="O815" s="12">
        <v>1.73</v>
      </c>
      <c r="P815" s="12">
        <v>8.7499999999999994E-2</v>
      </c>
    </row>
    <row r="816" spans="9:16" x14ac:dyDescent="0.25">
      <c r="I816" s="18" t="s">
        <v>169</v>
      </c>
      <c r="J816" s="11">
        <v>22</v>
      </c>
      <c r="K816" s="11">
        <v>23</v>
      </c>
      <c r="L816" s="20">
        <v>-15.7316</v>
      </c>
      <c r="M816" s="12">
        <v>8.7533999999999992</v>
      </c>
      <c r="N816" s="12">
        <v>67</v>
      </c>
      <c r="O816" s="20">
        <v>-1.8</v>
      </c>
      <c r="P816" s="12">
        <v>7.6799999999999993E-2</v>
      </c>
    </row>
    <row r="817" spans="9:16" x14ac:dyDescent="0.25">
      <c r="I817" s="18" t="s">
        <v>169</v>
      </c>
      <c r="J817" s="11">
        <v>22</v>
      </c>
      <c r="K817" s="11">
        <v>24</v>
      </c>
      <c r="L817" s="20">
        <v>-8.6697000000000006</v>
      </c>
      <c r="M817" s="12">
        <v>8.7533999999999992</v>
      </c>
      <c r="N817" s="12">
        <v>67</v>
      </c>
      <c r="O817" s="20">
        <v>-0.99</v>
      </c>
      <c r="P817" s="12">
        <v>0.32550000000000001</v>
      </c>
    </row>
    <row r="818" spans="9:16" x14ac:dyDescent="0.25">
      <c r="I818" s="18" t="s">
        <v>169</v>
      </c>
      <c r="J818" s="11">
        <v>22</v>
      </c>
      <c r="K818" s="11">
        <v>25</v>
      </c>
      <c r="L818" s="20">
        <v>-10.7105</v>
      </c>
      <c r="M818" s="12">
        <v>8.7533999999999992</v>
      </c>
      <c r="N818" s="12">
        <v>67</v>
      </c>
      <c r="O818" s="20">
        <v>-1.22</v>
      </c>
      <c r="P818" s="12">
        <v>0.22539999999999999</v>
      </c>
    </row>
    <row r="819" spans="9:16" x14ac:dyDescent="0.25">
      <c r="I819" s="18" t="s">
        <v>169</v>
      </c>
      <c r="J819" s="11">
        <v>22</v>
      </c>
      <c r="K819" s="11">
        <v>26</v>
      </c>
      <c r="L819" s="20">
        <v>-31.157399999999999</v>
      </c>
      <c r="M819" s="12">
        <v>8.7533999999999992</v>
      </c>
      <c r="N819" s="12">
        <v>67</v>
      </c>
      <c r="O819" s="20">
        <v>-3.56</v>
      </c>
      <c r="P819" s="12">
        <v>6.9999999999999999E-4</v>
      </c>
    </row>
    <row r="820" spans="9:16" x14ac:dyDescent="0.25">
      <c r="I820" s="18" t="s">
        <v>169</v>
      </c>
      <c r="J820" s="11">
        <v>22</v>
      </c>
      <c r="K820" s="11">
        <v>27</v>
      </c>
      <c r="L820" s="20">
        <v>-24.804600000000001</v>
      </c>
      <c r="M820" s="12">
        <v>8.7533999999999992</v>
      </c>
      <c r="N820" s="12">
        <v>67</v>
      </c>
      <c r="O820" s="20">
        <v>-2.83</v>
      </c>
      <c r="P820" s="12">
        <v>6.1000000000000004E-3</v>
      </c>
    </row>
    <row r="821" spans="9:16" x14ac:dyDescent="0.25">
      <c r="I821" s="18" t="s">
        <v>169</v>
      </c>
      <c r="J821" s="11">
        <v>22</v>
      </c>
      <c r="K821" s="11">
        <v>28</v>
      </c>
      <c r="L821" s="20">
        <v>-9.5838000000000001</v>
      </c>
      <c r="M821" s="12">
        <v>8.7533999999999992</v>
      </c>
      <c r="N821" s="12">
        <v>67</v>
      </c>
      <c r="O821" s="20">
        <v>-1.0900000000000001</v>
      </c>
      <c r="P821" s="12">
        <v>0.27750000000000002</v>
      </c>
    </row>
    <row r="822" spans="9:16" x14ac:dyDescent="0.25">
      <c r="I822" s="18" t="s">
        <v>169</v>
      </c>
      <c r="J822" s="11">
        <v>22</v>
      </c>
      <c r="K822" s="11">
        <v>29</v>
      </c>
      <c r="L822" s="20">
        <v>-13.872199999999999</v>
      </c>
      <c r="M822" s="12">
        <v>8.7533999999999992</v>
      </c>
      <c r="N822" s="12">
        <v>67</v>
      </c>
      <c r="O822" s="20">
        <v>-1.58</v>
      </c>
      <c r="P822" s="12">
        <v>0.1177</v>
      </c>
    </row>
    <row r="823" spans="9:16" x14ac:dyDescent="0.25">
      <c r="I823" s="18" t="s">
        <v>169</v>
      </c>
      <c r="J823" s="11">
        <v>22</v>
      </c>
      <c r="K823" s="11">
        <v>30</v>
      </c>
      <c r="L823" s="20">
        <v>-35.86</v>
      </c>
      <c r="M823" s="12">
        <v>8.7533999999999992</v>
      </c>
      <c r="N823" s="12">
        <v>67</v>
      </c>
      <c r="O823" s="20">
        <v>-4.0999999999999996</v>
      </c>
      <c r="P823" s="12">
        <v>1E-4</v>
      </c>
    </row>
    <row r="824" spans="9:16" x14ac:dyDescent="0.25">
      <c r="I824" s="18" t="s">
        <v>169</v>
      </c>
      <c r="J824" s="11">
        <v>22</v>
      </c>
      <c r="K824" s="11">
        <v>31</v>
      </c>
      <c r="L824" s="20">
        <v>-44.707299999999996</v>
      </c>
      <c r="M824" s="12">
        <v>8.7533999999999992</v>
      </c>
      <c r="N824" s="12">
        <v>67</v>
      </c>
      <c r="O824" s="20">
        <v>-5.1100000000000003</v>
      </c>
      <c r="P824" s="12" t="s">
        <v>193</v>
      </c>
    </row>
    <row r="825" spans="9:16" x14ac:dyDescent="0.25">
      <c r="I825" s="18" t="s">
        <v>169</v>
      </c>
      <c r="J825" s="11">
        <v>22</v>
      </c>
      <c r="K825" s="11">
        <v>32</v>
      </c>
      <c r="L825" s="20">
        <v>-32.606999999999999</v>
      </c>
      <c r="M825" s="12">
        <v>8.7533999999999992</v>
      </c>
      <c r="N825" s="12">
        <v>67</v>
      </c>
      <c r="O825" s="20">
        <v>-3.73</v>
      </c>
      <c r="P825" s="12">
        <v>4.0000000000000002E-4</v>
      </c>
    </row>
    <row r="826" spans="9:16" x14ac:dyDescent="0.25">
      <c r="I826" s="18" t="s">
        <v>169</v>
      </c>
      <c r="J826" s="11">
        <v>22</v>
      </c>
      <c r="K826" s="11">
        <v>33</v>
      </c>
      <c r="L826" s="20">
        <v>-6.8040000000000003</v>
      </c>
      <c r="M826" s="12">
        <v>8.7533999999999992</v>
      </c>
      <c r="N826" s="12">
        <v>67</v>
      </c>
      <c r="O826" s="20">
        <v>-0.78</v>
      </c>
      <c r="P826" s="12">
        <v>0.43969999999999998</v>
      </c>
    </row>
    <row r="827" spans="9:16" x14ac:dyDescent="0.25">
      <c r="I827" s="18" t="s">
        <v>169</v>
      </c>
      <c r="J827" s="11">
        <v>22</v>
      </c>
      <c r="K827" s="11">
        <v>34</v>
      </c>
      <c r="L827" s="20">
        <v>-18.213899999999999</v>
      </c>
      <c r="M827" s="12">
        <v>8.7533999999999992</v>
      </c>
      <c r="N827" s="12">
        <v>67</v>
      </c>
      <c r="O827" s="20">
        <v>-2.08</v>
      </c>
      <c r="P827" s="12">
        <v>4.1300000000000003E-2</v>
      </c>
    </row>
    <row r="828" spans="9:16" x14ac:dyDescent="0.25">
      <c r="I828" s="18" t="s">
        <v>169</v>
      </c>
      <c r="J828" s="11">
        <v>22</v>
      </c>
      <c r="K828" s="11">
        <v>35</v>
      </c>
      <c r="L828" s="20">
        <v>-19.641400000000001</v>
      </c>
      <c r="M828" s="12">
        <v>9.8152000000000008</v>
      </c>
      <c r="N828" s="12">
        <v>67</v>
      </c>
      <c r="O828" s="20">
        <v>-2</v>
      </c>
      <c r="P828" s="12">
        <v>4.9399999999999999E-2</v>
      </c>
    </row>
    <row r="829" spans="9:16" x14ac:dyDescent="0.25">
      <c r="I829" s="18" t="s">
        <v>169</v>
      </c>
      <c r="J829" s="11">
        <v>23</v>
      </c>
      <c r="K829" s="11">
        <v>24</v>
      </c>
      <c r="L829" s="12">
        <v>7.0620000000000003</v>
      </c>
      <c r="M829" s="12">
        <v>8.7533999999999992</v>
      </c>
      <c r="N829" s="12">
        <v>67</v>
      </c>
      <c r="O829" s="12">
        <v>0.81</v>
      </c>
      <c r="P829" s="12">
        <v>0.42270000000000002</v>
      </c>
    </row>
    <row r="830" spans="9:16" x14ac:dyDescent="0.25">
      <c r="I830" s="18" t="s">
        <v>169</v>
      </c>
      <c r="J830" s="11">
        <v>23</v>
      </c>
      <c r="K830" s="11">
        <v>25</v>
      </c>
      <c r="L830" s="12">
        <v>5.0210999999999997</v>
      </c>
      <c r="M830" s="12">
        <v>8.7533999999999992</v>
      </c>
      <c r="N830" s="12">
        <v>67</v>
      </c>
      <c r="O830" s="12">
        <v>0.56999999999999995</v>
      </c>
      <c r="P830" s="12">
        <v>0.56810000000000005</v>
      </c>
    </row>
    <row r="831" spans="9:16" x14ac:dyDescent="0.25">
      <c r="I831" s="18" t="s">
        <v>169</v>
      </c>
      <c r="J831" s="11">
        <v>23</v>
      </c>
      <c r="K831" s="11">
        <v>26</v>
      </c>
      <c r="L831" s="20">
        <v>-15.425800000000001</v>
      </c>
      <c r="M831" s="12">
        <v>8.7533999999999992</v>
      </c>
      <c r="N831" s="12">
        <v>67</v>
      </c>
      <c r="O831" s="20">
        <v>-1.76</v>
      </c>
      <c r="P831" s="12">
        <v>8.2600000000000007E-2</v>
      </c>
    </row>
    <row r="832" spans="9:16" x14ac:dyDescent="0.25">
      <c r="I832" s="18" t="s">
        <v>169</v>
      </c>
      <c r="J832" s="11">
        <v>23</v>
      </c>
      <c r="K832" s="11">
        <v>27</v>
      </c>
      <c r="L832" s="20">
        <v>-9.0730000000000004</v>
      </c>
      <c r="M832" s="12">
        <v>8.7533999999999992</v>
      </c>
      <c r="N832" s="12">
        <v>67</v>
      </c>
      <c r="O832" s="20">
        <v>-1.04</v>
      </c>
      <c r="P832" s="12">
        <v>0.30370000000000003</v>
      </c>
    </row>
    <row r="833" spans="9:16" x14ac:dyDescent="0.25">
      <c r="I833" s="18" t="s">
        <v>169</v>
      </c>
      <c r="J833" s="11">
        <v>23</v>
      </c>
      <c r="K833" s="11">
        <v>28</v>
      </c>
      <c r="L833" s="12">
        <v>6.1478000000000002</v>
      </c>
      <c r="M833" s="12">
        <v>8.7533999999999992</v>
      </c>
      <c r="N833" s="12">
        <v>67</v>
      </c>
      <c r="O833" s="12">
        <v>0.7</v>
      </c>
      <c r="P833" s="12">
        <v>0.4849</v>
      </c>
    </row>
    <row r="834" spans="9:16" x14ac:dyDescent="0.25">
      <c r="I834" s="18" t="s">
        <v>169</v>
      </c>
      <c r="J834" s="11">
        <v>23</v>
      </c>
      <c r="K834" s="11">
        <v>29</v>
      </c>
      <c r="L834" s="12">
        <v>1.8594999999999999</v>
      </c>
      <c r="M834" s="12">
        <v>8.7533999999999992</v>
      </c>
      <c r="N834" s="12">
        <v>67</v>
      </c>
      <c r="O834" s="12">
        <v>0.21</v>
      </c>
      <c r="P834" s="12">
        <v>0.83240000000000003</v>
      </c>
    </row>
    <row r="835" spans="9:16" x14ac:dyDescent="0.25">
      <c r="I835" s="18" t="s">
        <v>169</v>
      </c>
      <c r="J835" s="11">
        <v>23</v>
      </c>
      <c r="K835" s="11">
        <v>30</v>
      </c>
      <c r="L835" s="20">
        <v>-20.128399999999999</v>
      </c>
      <c r="M835" s="12">
        <v>8.7533999999999992</v>
      </c>
      <c r="N835" s="12">
        <v>67</v>
      </c>
      <c r="O835" s="20">
        <v>-2.2999999999999998</v>
      </c>
      <c r="P835" s="12">
        <v>2.46E-2</v>
      </c>
    </row>
    <row r="836" spans="9:16" x14ac:dyDescent="0.25">
      <c r="I836" s="18" t="s">
        <v>169</v>
      </c>
      <c r="J836" s="11">
        <v>23</v>
      </c>
      <c r="K836" s="11">
        <v>31</v>
      </c>
      <c r="L836" s="20">
        <v>-28.9757</v>
      </c>
      <c r="M836" s="12">
        <v>8.7533999999999992</v>
      </c>
      <c r="N836" s="12">
        <v>67</v>
      </c>
      <c r="O836" s="20">
        <v>-3.31</v>
      </c>
      <c r="P836" s="12">
        <v>1.5E-3</v>
      </c>
    </row>
    <row r="837" spans="9:16" x14ac:dyDescent="0.25">
      <c r="I837" s="18" t="s">
        <v>169</v>
      </c>
      <c r="J837" s="11">
        <v>23</v>
      </c>
      <c r="K837" s="11">
        <v>32</v>
      </c>
      <c r="L837" s="20">
        <v>-16.875399999999999</v>
      </c>
      <c r="M837" s="12">
        <v>8.7533999999999992</v>
      </c>
      <c r="N837" s="12">
        <v>67</v>
      </c>
      <c r="O837" s="20">
        <v>-1.93</v>
      </c>
      <c r="P837" s="12">
        <v>5.8099999999999999E-2</v>
      </c>
    </row>
    <row r="838" spans="9:16" x14ac:dyDescent="0.25">
      <c r="I838" s="18" t="s">
        <v>169</v>
      </c>
      <c r="J838" s="11">
        <v>23</v>
      </c>
      <c r="K838" s="11">
        <v>33</v>
      </c>
      <c r="L838" s="12">
        <v>8.9276999999999997</v>
      </c>
      <c r="M838" s="12">
        <v>8.7533999999999992</v>
      </c>
      <c r="N838" s="12">
        <v>67</v>
      </c>
      <c r="O838" s="12">
        <v>1.02</v>
      </c>
      <c r="P838" s="12">
        <v>0.31140000000000001</v>
      </c>
    </row>
    <row r="839" spans="9:16" x14ac:dyDescent="0.25">
      <c r="I839" s="18" t="s">
        <v>169</v>
      </c>
      <c r="J839" s="11">
        <v>23</v>
      </c>
      <c r="K839" s="11">
        <v>34</v>
      </c>
      <c r="L839" s="20">
        <v>-2.4822000000000002</v>
      </c>
      <c r="M839" s="12">
        <v>8.7533999999999992</v>
      </c>
      <c r="N839" s="12">
        <v>67</v>
      </c>
      <c r="O839" s="20">
        <v>-0.28000000000000003</v>
      </c>
      <c r="P839" s="12">
        <v>0.77759999999999996</v>
      </c>
    </row>
    <row r="840" spans="9:16" x14ac:dyDescent="0.25">
      <c r="I840" s="18" t="s">
        <v>169</v>
      </c>
      <c r="J840" s="11">
        <v>23</v>
      </c>
      <c r="K840" s="11">
        <v>35</v>
      </c>
      <c r="L840" s="20">
        <v>-3.9098000000000002</v>
      </c>
      <c r="M840" s="12">
        <v>9.8152000000000008</v>
      </c>
      <c r="N840" s="12">
        <v>67</v>
      </c>
      <c r="O840" s="20">
        <v>-0.4</v>
      </c>
      <c r="P840" s="12">
        <v>0.69159999999999999</v>
      </c>
    </row>
    <row r="841" spans="9:16" x14ac:dyDescent="0.25">
      <c r="I841" s="18" t="s">
        <v>169</v>
      </c>
      <c r="J841" s="11">
        <v>24</v>
      </c>
      <c r="K841" s="11">
        <v>25</v>
      </c>
      <c r="L841" s="20">
        <v>-2.0409000000000002</v>
      </c>
      <c r="M841" s="12">
        <v>8.7533999999999992</v>
      </c>
      <c r="N841" s="12">
        <v>67</v>
      </c>
      <c r="O841" s="20">
        <v>-0.23</v>
      </c>
      <c r="P841" s="12">
        <v>0.81640000000000001</v>
      </c>
    </row>
    <row r="842" spans="9:16" x14ac:dyDescent="0.25">
      <c r="I842" s="18" t="s">
        <v>169</v>
      </c>
      <c r="J842" s="11">
        <v>24</v>
      </c>
      <c r="K842" s="11">
        <v>26</v>
      </c>
      <c r="L842" s="20">
        <v>-22.4877</v>
      </c>
      <c r="M842" s="12">
        <v>8.7533999999999992</v>
      </c>
      <c r="N842" s="12">
        <v>67</v>
      </c>
      <c r="O842" s="20">
        <v>-2.57</v>
      </c>
      <c r="P842" s="12">
        <v>1.24E-2</v>
      </c>
    </row>
    <row r="843" spans="9:16" x14ac:dyDescent="0.25">
      <c r="I843" s="18" t="s">
        <v>169</v>
      </c>
      <c r="J843" s="11">
        <v>24</v>
      </c>
      <c r="K843" s="11">
        <v>27</v>
      </c>
      <c r="L843" s="20">
        <v>-16.135000000000002</v>
      </c>
      <c r="M843" s="12">
        <v>8.7533999999999992</v>
      </c>
      <c r="N843" s="12">
        <v>67</v>
      </c>
      <c r="O843" s="20">
        <v>-1.84</v>
      </c>
      <c r="P843" s="12">
        <v>6.9699999999999998E-2</v>
      </c>
    </row>
    <row r="844" spans="9:16" x14ac:dyDescent="0.25">
      <c r="I844" s="18" t="s">
        <v>169</v>
      </c>
      <c r="J844" s="11">
        <v>24</v>
      </c>
      <c r="K844" s="11">
        <v>28</v>
      </c>
      <c r="L844" s="20">
        <v>-0.91420000000000001</v>
      </c>
      <c r="M844" s="12">
        <v>8.7533999999999992</v>
      </c>
      <c r="N844" s="12">
        <v>67</v>
      </c>
      <c r="O844" s="20">
        <v>-0.1</v>
      </c>
      <c r="P844" s="12">
        <v>0.91710000000000003</v>
      </c>
    </row>
    <row r="845" spans="9:16" x14ac:dyDescent="0.25">
      <c r="I845" s="18" t="s">
        <v>169</v>
      </c>
      <c r="J845" s="11">
        <v>24</v>
      </c>
      <c r="K845" s="11">
        <v>29</v>
      </c>
      <c r="L845" s="20">
        <v>-5.2024999999999997</v>
      </c>
      <c r="M845" s="12">
        <v>8.7533999999999992</v>
      </c>
      <c r="N845" s="12">
        <v>67</v>
      </c>
      <c r="O845" s="20">
        <v>-0.59</v>
      </c>
      <c r="P845" s="12">
        <v>0.55430000000000001</v>
      </c>
    </row>
    <row r="846" spans="9:16" x14ac:dyDescent="0.25">
      <c r="I846" s="18" t="s">
        <v>169</v>
      </c>
      <c r="J846" s="11">
        <v>24</v>
      </c>
      <c r="K846" s="11">
        <v>30</v>
      </c>
      <c r="L846" s="20">
        <v>-27.190300000000001</v>
      </c>
      <c r="M846" s="12">
        <v>8.7533999999999992</v>
      </c>
      <c r="N846" s="12">
        <v>67</v>
      </c>
      <c r="O846" s="20">
        <v>-3.11</v>
      </c>
      <c r="P846" s="12">
        <v>2.8E-3</v>
      </c>
    </row>
    <row r="847" spans="9:16" x14ac:dyDescent="0.25">
      <c r="I847" s="18" t="s">
        <v>169</v>
      </c>
      <c r="J847" s="11">
        <v>24</v>
      </c>
      <c r="K847" s="11">
        <v>31</v>
      </c>
      <c r="L847" s="20">
        <v>-36.037599999999998</v>
      </c>
      <c r="M847" s="12">
        <v>8.7533999999999992</v>
      </c>
      <c r="N847" s="12">
        <v>67</v>
      </c>
      <c r="O847" s="20">
        <v>-4.12</v>
      </c>
      <c r="P847" s="12">
        <v>1E-4</v>
      </c>
    </row>
    <row r="848" spans="9:16" x14ac:dyDescent="0.25">
      <c r="I848" s="18" t="s">
        <v>169</v>
      </c>
      <c r="J848" s="11">
        <v>24</v>
      </c>
      <c r="K848" s="11">
        <v>32</v>
      </c>
      <c r="L848" s="20">
        <v>-23.9374</v>
      </c>
      <c r="M848" s="12">
        <v>8.7533999999999992</v>
      </c>
      <c r="N848" s="12">
        <v>67</v>
      </c>
      <c r="O848" s="20">
        <v>-2.73</v>
      </c>
      <c r="P848" s="12">
        <v>8.0000000000000002E-3</v>
      </c>
    </row>
    <row r="849" spans="9:16" x14ac:dyDescent="0.25">
      <c r="I849" s="18" t="s">
        <v>169</v>
      </c>
      <c r="J849" s="11">
        <v>24</v>
      </c>
      <c r="K849" s="11">
        <v>33</v>
      </c>
      <c r="L849" s="12">
        <v>1.8656999999999999</v>
      </c>
      <c r="M849" s="12">
        <v>8.7533999999999992</v>
      </c>
      <c r="N849" s="12">
        <v>67</v>
      </c>
      <c r="O849" s="12">
        <v>0.21</v>
      </c>
      <c r="P849" s="12">
        <v>0.83189999999999997</v>
      </c>
    </row>
    <row r="850" spans="9:16" x14ac:dyDescent="0.25">
      <c r="I850" s="18" t="s">
        <v>169</v>
      </c>
      <c r="J850" s="11">
        <v>24</v>
      </c>
      <c r="K850" s="11">
        <v>34</v>
      </c>
      <c r="L850" s="20">
        <v>-9.5442</v>
      </c>
      <c r="M850" s="12">
        <v>8.7533999999999992</v>
      </c>
      <c r="N850" s="12">
        <v>67</v>
      </c>
      <c r="O850" s="20">
        <v>-1.0900000000000001</v>
      </c>
      <c r="P850" s="12">
        <v>0.27950000000000003</v>
      </c>
    </row>
    <row r="851" spans="9:16" x14ac:dyDescent="0.25">
      <c r="I851" s="18" t="s">
        <v>169</v>
      </c>
      <c r="J851" s="11">
        <v>24</v>
      </c>
      <c r="K851" s="11">
        <v>35</v>
      </c>
      <c r="L851" s="20">
        <v>-10.9718</v>
      </c>
      <c r="M851" s="12">
        <v>9.8152000000000008</v>
      </c>
      <c r="N851" s="12">
        <v>67</v>
      </c>
      <c r="O851" s="20">
        <v>-1.1200000000000001</v>
      </c>
      <c r="P851" s="12">
        <v>0.2676</v>
      </c>
    </row>
    <row r="852" spans="9:16" x14ac:dyDescent="0.25">
      <c r="I852" s="18" t="s">
        <v>169</v>
      </c>
      <c r="J852" s="11">
        <v>25</v>
      </c>
      <c r="K852" s="11">
        <v>26</v>
      </c>
      <c r="L852" s="20">
        <v>-20.4468</v>
      </c>
      <c r="M852" s="12">
        <v>8.7533999999999992</v>
      </c>
      <c r="N852" s="12">
        <v>67</v>
      </c>
      <c r="O852" s="20">
        <v>-2.34</v>
      </c>
      <c r="P852" s="12">
        <v>2.2499999999999999E-2</v>
      </c>
    </row>
    <row r="853" spans="9:16" x14ac:dyDescent="0.25">
      <c r="I853" s="18" t="s">
        <v>169</v>
      </c>
      <c r="J853" s="11">
        <v>25</v>
      </c>
      <c r="K853" s="11">
        <v>27</v>
      </c>
      <c r="L853" s="20">
        <v>-14.094099999999999</v>
      </c>
      <c r="M853" s="12">
        <v>8.7533999999999992</v>
      </c>
      <c r="N853" s="12">
        <v>67</v>
      </c>
      <c r="O853" s="20">
        <v>-1.61</v>
      </c>
      <c r="P853" s="12">
        <v>0.11210000000000001</v>
      </c>
    </row>
    <row r="854" spans="9:16" x14ac:dyDescent="0.25">
      <c r="I854" s="18" t="s">
        <v>169</v>
      </c>
      <c r="J854" s="11">
        <v>25</v>
      </c>
      <c r="K854" s="11">
        <v>28</v>
      </c>
      <c r="L854" s="12">
        <v>1.1267</v>
      </c>
      <c r="M854" s="12">
        <v>8.7533999999999992</v>
      </c>
      <c r="N854" s="12">
        <v>67</v>
      </c>
      <c r="O854" s="12">
        <v>0.13</v>
      </c>
      <c r="P854" s="12">
        <v>0.89800000000000002</v>
      </c>
    </row>
    <row r="855" spans="9:16" x14ac:dyDescent="0.25">
      <c r="I855" s="18" t="s">
        <v>169</v>
      </c>
      <c r="J855" s="11">
        <v>25</v>
      </c>
      <c r="K855" s="11">
        <v>29</v>
      </c>
      <c r="L855" s="20">
        <v>-3.1616</v>
      </c>
      <c r="M855" s="12">
        <v>8.7533999999999992</v>
      </c>
      <c r="N855" s="12">
        <v>67</v>
      </c>
      <c r="O855" s="20">
        <v>-0.36</v>
      </c>
      <c r="P855" s="12">
        <v>0.71909999999999996</v>
      </c>
    </row>
    <row r="856" spans="9:16" x14ac:dyDescent="0.25">
      <c r="I856" s="18" t="s">
        <v>169</v>
      </c>
      <c r="J856" s="11">
        <v>25</v>
      </c>
      <c r="K856" s="11">
        <v>30</v>
      </c>
      <c r="L856" s="20">
        <v>-25.1495</v>
      </c>
      <c r="M856" s="12">
        <v>8.7533999999999992</v>
      </c>
      <c r="N856" s="12">
        <v>67</v>
      </c>
      <c r="O856" s="20">
        <v>-2.87</v>
      </c>
      <c r="P856" s="12">
        <v>5.4000000000000003E-3</v>
      </c>
    </row>
    <row r="857" spans="9:16" x14ac:dyDescent="0.25">
      <c r="I857" s="18" t="s">
        <v>169</v>
      </c>
      <c r="J857" s="11">
        <v>25</v>
      </c>
      <c r="K857" s="11">
        <v>31</v>
      </c>
      <c r="L857" s="20">
        <v>-33.9968</v>
      </c>
      <c r="M857" s="12">
        <v>8.7533999999999992</v>
      </c>
      <c r="N857" s="12">
        <v>67</v>
      </c>
      <c r="O857" s="20">
        <v>-3.88</v>
      </c>
      <c r="P857" s="12">
        <v>2.0000000000000001E-4</v>
      </c>
    </row>
    <row r="858" spans="9:16" x14ac:dyDescent="0.25">
      <c r="I858" s="18" t="s">
        <v>169</v>
      </c>
      <c r="J858" s="11">
        <v>25</v>
      </c>
      <c r="K858" s="11">
        <v>32</v>
      </c>
      <c r="L858" s="20">
        <v>-21.8965</v>
      </c>
      <c r="M858" s="12">
        <v>8.7533999999999992</v>
      </c>
      <c r="N858" s="12">
        <v>67</v>
      </c>
      <c r="O858" s="20">
        <v>-2.5</v>
      </c>
      <c r="P858" s="12">
        <v>1.4800000000000001E-2</v>
      </c>
    </row>
    <row r="859" spans="9:16" x14ac:dyDescent="0.25">
      <c r="I859" s="18" t="s">
        <v>169</v>
      </c>
      <c r="J859" s="11">
        <v>25</v>
      </c>
      <c r="K859" s="11">
        <v>33</v>
      </c>
      <c r="L859" s="12">
        <v>3.9066000000000001</v>
      </c>
      <c r="M859" s="12">
        <v>8.7533999999999992</v>
      </c>
      <c r="N859" s="12">
        <v>67</v>
      </c>
      <c r="O859" s="12">
        <v>0.45</v>
      </c>
      <c r="P859" s="12">
        <v>0.65680000000000005</v>
      </c>
    </row>
    <row r="860" spans="9:16" x14ac:dyDescent="0.25">
      <c r="I860" s="18" t="s">
        <v>169</v>
      </c>
      <c r="J860" s="11">
        <v>25</v>
      </c>
      <c r="K860" s="11">
        <v>34</v>
      </c>
      <c r="L860" s="20">
        <v>-7.5033000000000003</v>
      </c>
      <c r="M860" s="12">
        <v>8.7533999999999992</v>
      </c>
      <c r="N860" s="12">
        <v>67</v>
      </c>
      <c r="O860" s="20">
        <v>-0.86</v>
      </c>
      <c r="P860" s="12">
        <v>0.39439999999999997</v>
      </c>
    </row>
    <row r="861" spans="9:16" x14ac:dyDescent="0.25">
      <c r="I861" s="18" t="s">
        <v>169</v>
      </c>
      <c r="J861" s="11">
        <v>25</v>
      </c>
      <c r="K861" s="11">
        <v>35</v>
      </c>
      <c r="L861" s="20">
        <v>-8.9308999999999994</v>
      </c>
      <c r="M861" s="12">
        <v>9.8152000000000008</v>
      </c>
      <c r="N861" s="12">
        <v>67</v>
      </c>
      <c r="O861" s="20">
        <v>-0.91</v>
      </c>
      <c r="P861" s="12">
        <v>0.36609999999999998</v>
      </c>
    </row>
    <row r="862" spans="9:16" x14ac:dyDescent="0.25">
      <c r="I862" s="18" t="s">
        <v>169</v>
      </c>
      <c r="J862" s="11">
        <v>26</v>
      </c>
      <c r="K862" s="11">
        <v>27</v>
      </c>
      <c r="L862" s="12">
        <v>6.3526999999999996</v>
      </c>
      <c r="M862" s="12">
        <v>8.7533999999999992</v>
      </c>
      <c r="N862" s="12">
        <v>67</v>
      </c>
      <c r="O862" s="12">
        <v>0.73</v>
      </c>
      <c r="P862" s="12">
        <v>0.47049999999999997</v>
      </c>
    </row>
    <row r="863" spans="9:16" x14ac:dyDescent="0.25">
      <c r="I863" s="18" t="s">
        <v>169</v>
      </c>
      <c r="J863" s="11">
        <v>26</v>
      </c>
      <c r="K863" s="11">
        <v>28</v>
      </c>
      <c r="L863" s="12">
        <v>21.573599999999999</v>
      </c>
      <c r="M863" s="12">
        <v>8.7533999999999992</v>
      </c>
      <c r="N863" s="12">
        <v>67</v>
      </c>
      <c r="O863" s="12">
        <v>2.46</v>
      </c>
      <c r="P863" s="12">
        <v>1.6299999999999999E-2</v>
      </c>
    </row>
    <row r="864" spans="9:16" x14ac:dyDescent="0.25">
      <c r="I864" s="18" t="s">
        <v>169</v>
      </c>
      <c r="J864" s="11">
        <v>26</v>
      </c>
      <c r="K864" s="11">
        <v>29</v>
      </c>
      <c r="L864" s="12">
        <v>17.2852</v>
      </c>
      <c r="M864" s="12">
        <v>8.7533999999999992</v>
      </c>
      <c r="N864" s="12">
        <v>67</v>
      </c>
      <c r="O864" s="12">
        <v>1.97</v>
      </c>
      <c r="P864" s="12">
        <v>5.2400000000000002E-2</v>
      </c>
    </row>
    <row r="865" spans="9:16" x14ac:dyDescent="0.25">
      <c r="I865" s="18" t="s">
        <v>169</v>
      </c>
      <c r="J865" s="11">
        <v>26</v>
      </c>
      <c r="K865" s="11">
        <v>30</v>
      </c>
      <c r="L865" s="20">
        <v>-4.7026000000000003</v>
      </c>
      <c r="M865" s="12">
        <v>8.7533999999999992</v>
      </c>
      <c r="N865" s="12">
        <v>67</v>
      </c>
      <c r="O865" s="20">
        <v>-0.54</v>
      </c>
      <c r="P865" s="12">
        <v>0.59289999999999998</v>
      </c>
    </row>
    <row r="866" spans="9:16" x14ac:dyDescent="0.25">
      <c r="I866" s="18" t="s">
        <v>169</v>
      </c>
      <c r="J866" s="11">
        <v>26</v>
      </c>
      <c r="K866" s="11">
        <v>31</v>
      </c>
      <c r="L866" s="20">
        <v>-13.549899999999999</v>
      </c>
      <c r="M866" s="12">
        <v>8.7533999999999992</v>
      </c>
      <c r="N866" s="12">
        <v>67</v>
      </c>
      <c r="O866" s="20">
        <v>-1.55</v>
      </c>
      <c r="P866" s="12">
        <v>0.1263</v>
      </c>
    </row>
    <row r="867" spans="9:16" x14ac:dyDescent="0.25">
      <c r="I867" s="18" t="s">
        <v>169</v>
      </c>
      <c r="J867" s="11">
        <v>26</v>
      </c>
      <c r="K867" s="11">
        <v>32</v>
      </c>
      <c r="L867" s="20">
        <v>-1.4496</v>
      </c>
      <c r="M867" s="12">
        <v>8.7533999999999992</v>
      </c>
      <c r="N867" s="12">
        <v>67</v>
      </c>
      <c r="O867" s="20">
        <v>-0.17</v>
      </c>
      <c r="P867" s="12">
        <v>0.86899999999999999</v>
      </c>
    </row>
    <row r="868" spans="9:16" x14ac:dyDescent="0.25">
      <c r="I868" s="18" t="s">
        <v>169</v>
      </c>
      <c r="J868" s="11">
        <v>26</v>
      </c>
      <c r="K868" s="11">
        <v>33</v>
      </c>
      <c r="L868" s="12">
        <v>24.353400000000001</v>
      </c>
      <c r="M868" s="12">
        <v>8.7533999999999992</v>
      </c>
      <c r="N868" s="12">
        <v>67</v>
      </c>
      <c r="O868" s="12">
        <v>2.78</v>
      </c>
      <c r="P868" s="12">
        <v>7.0000000000000001E-3</v>
      </c>
    </row>
    <row r="869" spans="9:16" x14ac:dyDescent="0.25">
      <c r="I869" s="18" t="s">
        <v>169</v>
      </c>
      <c r="J869" s="11">
        <v>26</v>
      </c>
      <c r="K869" s="11">
        <v>34</v>
      </c>
      <c r="L869" s="12">
        <v>12.9435</v>
      </c>
      <c r="M869" s="12">
        <v>8.7533999999999992</v>
      </c>
      <c r="N869" s="12">
        <v>67</v>
      </c>
      <c r="O869" s="12">
        <v>1.48</v>
      </c>
      <c r="P869" s="12">
        <v>0.1439</v>
      </c>
    </row>
    <row r="870" spans="9:16" x14ac:dyDescent="0.25">
      <c r="I870" s="18" t="s">
        <v>169</v>
      </c>
      <c r="J870" s="11">
        <v>26</v>
      </c>
      <c r="K870" s="11">
        <v>35</v>
      </c>
      <c r="L870" s="12">
        <v>11.516</v>
      </c>
      <c r="M870" s="12">
        <v>9.8152000000000008</v>
      </c>
      <c r="N870" s="12">
        <v>67</v>
      </c>
      <c r="O870" s="12">
        <v>1.17</v>
      </c>
      <c r="P870" s="12">
        <v>0.24479999999999999</v>
      </c>
    </row>
    <row r="871" spans="9:16" x14ac:dyDescent="0.25">
      <c r="I871" s="18" t="s">
        <v>169</v>
      </c>
      <c r="J871" s="11">
        <v>27</v>
      </c>
      <c r="K871" s="11">
        <v>28</v>
      </c>
      <c r="L871" s="12">
        <v>15.220800000000001</v>
      </c>
      <c r="M871" s="12">
        <v>8.7533999999999992</v>
      </c>
      <c r="N871" s="12">
        <v>67</v>
      </c>
      <c r="O871" s="12">
        <v>1.74</v>
      </c>
      <c r="P871" s="12">
        <v>8.6699999999999999E-2</v>
      </c>
    </row>
    <row r="872" spans="9:16" x14ac:dyDescent="0.25">
      <c r="I872" s="18" t="s">
        <v>169</v>
      </c>
      <c r="J872" s="11">
        <v>27</v>
      </c>
      <c r="K872" s="11">
        <v>29</v>
      </c>
      <c r="L872" s="12">
        <v>10.932499999999999</v>
      </c>
      <c r="M872" s="12">
        <v>8.7533999999999992</v>
      </c>
      <c r="N872" s="12">
        <v>67</v>
      </c>
      <c r="O872" s="12">
        <v>1.25</v>
      </c>
      <c r="P872" s="12">
        <v>0.216</v>
      </c>
    </row>
    <row r="873" spans="9:16" x14ac:dyDescent="0.25">
      <c r="I873" s="18" t="s">
        <v>169</v>
      </c>
      <c r="J873" s="11">
        <v>27</v>
      </c>
      <c r="K873" s="11">
        <v>30</v>
      </c>
      <c r="L873" s="20">
        <v>-11.055400000000001</v>
      </c>
      <c r="M873" s="12">
        <v>8.7533999999999992</v>
      </c>
      <c r="N873" s="12">
        <v>67</v>
      </c>
      <c r="O873" s="20">
        <v>-1.26</v>
      </c>
      <c r="P873" s="12">
        <v>0.21099999999999999</v>
      </c>
    </row>
    <row r="874" spans="9:16" x14ac:dyDescent="0.25">
      <c r="I874" s="18" t="s">
        <v>169</v>
      </c>
      <c r="J874" s="11">
        <v>27</v>
      </c>
      <c r="K874" s="11">
        <v>31</v>
      </c>
      <c r="L874" s="20">
        <v>-19.902699999999999</v>
      </c>
      <c r="M874" s="12">
        <v>8.7533999999999992</v>
      </c>
      <c r="N874" s="12">
        <v>67</v>
      </c>
      <c r="O874" s="20">
        <v>-2.27</v>
      </c>
      <c r="P874" s="12">
        <v>2.6200000000000001E-2</v>
      </c>
    </row>
    <row r="875" spans="9:16" x14ac:dyDescent="0.25">
      <c r="I875" s="18" t="s">
        <v>169</v>
      </c>
      <c r="J875" s="11">
        <v>27</v>
      </c>
      <c r="K875" s="11">
        <v>32</v>
      </c>
      <c r="L875" s="20">
        <v>-7.8023999999999996</v>
      </c>
      <c r="M875" s="12">
        <v>8.7533999999999992</v>
      </c>
      <c r="N875" s="12">
        <v>67</v>
      </c>
      <c r="O875" s="20">
        <v>-0.89</v>
      </c>
      <c r="P875" s="12">
        <v>0.37590000000000001</v>
      </c>
    </row>
    <row r="876" spans="9:16" x14ac:dyDescent="0.25">
      <c r="I876" s="18" t="s">
        <v>169</v>
      </c>
      <c r="J876" s="11">
        <v>27</v>
      </c>
      <c r="K876" s="11">
        <v>33</v>
      </c>
      <c r="L876" s="12">
        <v>18.000699999999998</v>
      </c>
      <c r="M876" s="12">
        <v>8.7533999999999992</v>
      </c>
      <c r="N876" s="12">
        <v>67</v>
      </c>
      <c r="O876" s="12">
        <v>2.06</v>
      </c>
      <c r="P876" s="12">
        <v>4.36E-2</v>
      </c>
    </row>
    <row r="877" spans="9:16" x14ac:dyDescent="0.25">
      <c r="I877" s="18" t="s">
        <v>169</v>
      </c>
      <c r="J877" s="11">
        <v>27</v>
      </c>
      <c r="K877" s="11">
        <v>34</v>
      </c>
      <c r="L877" s="12">
        <v>6.5907999999999998</v>
      </c>
      <c r="M877" s="12">
        <v>8.7533999999999992</v>
      </c>
      <c r="N877" s="12">
        <v>67</v>
      </c>
      <c r="O877" s="12">
        <v>0.75</v>
      </c>
      <c r="P877" s="12">
        <v>0.4541</v>
      </c>
    </row>
    <row r="878" spans="9:16" x14ac:dyDescent="0.25">
      <c r="I878" s="18" t="s">
        <v>169</v>
      </c>
      <c r="J878" s="11">
        <v>27</v>
      </c>
      <c r="K878" s="11">
        <v>35</v>
      </c>
      <c r="L878" s="12">
        <v>5.1631999999999998</v>
      </c>
      <c r="M878" s="12">
        <v>9.8152000000000008</v>
      </c>
      <c r="N878" s="12">
        <v>67</v>
      </c>
      <c r="O878" s="12">
        <v>0.53</v>
      </c>
      <c r="P878" s="12">
        <v>0.60060000000000002</v>
      </c>
    </row>
    <row r="879" spans="9:16" x14ac:dyDescent="0.25">
      <c r="I879" s="18" t="s">
        <v>169</v>
      </c>
      <c r="J879" s="11">
        <v>28</v>
      </c>
      <c r="K879" s="11">
        <v>29</v>
      </c>
      <c r="L879" s="20">
        <v>-4.2884000000000002</v>
      </c>
      <c r="M879" s="12">
        <v>8.7533999999999992</v>
      </c>
      <c r="N879" s="12">
        <v>67</v>
      </c>
      <c r="O879" s="20">
        <v>-0.49</v>
      </c>
      <c r="P879" s="12">
        <v>0.62580000000000002</v>
      </c>
    </row>
    <row r="880" spans="9:16" x14ac:dyDescent="0.25">
      <c r="I880" s="18" t="s">
        <v>169</v>
      </c>
      <c r="J880" s="11">
        <v>28</v>
      </c>
      <c r="K880" s="11">
        <v>30</v>
      </c>
      <c r="L880" s="20">
        <v>-26.276199999999999</v>
      </c>
      <c r="M880" s="12">
        <v>8.7533999999999992</v>
      </c>
      <c r="N880" s="12">
        <v>67</v>
      </c>
      <c r="O880" s="20">
        <v>-3</v>
      </c>
      <c r="P880" s="12">
        <v>3.8E-3</v>
      </c>
    </row>
    <row r="881" spans="9:16" x14ac:dyDescent="0.25">
      <c r="I881" s="18" t="s">
        <v>169</v>
      </c>
      <c r="J881" s="11">
        <v>28</v>
      </c>
      <c r="K881" s="11">
        <v>31</v>
      </c>
      <c r="L881" s="20">
        <v>-35.1235</v>
      </c>
      <c r="M881" s="12">
        <v>8.7533999999999992</v>
      </c>
      <c r="N881" s="12">
        <v>67</v>
      </c>
      <c r="O881" s="20">
        <v>-4.01</v>
      </c>
      <c r="P881" s="12">
        <v>2.0000000000000001E-4</v>
      </c>
    </row>
    <row r="882" spans="9:16" x14ac:dyDescent="0.25">
      <c r="I882" s="18" t="s">
        <v>169</v>
      </c>
      <c r="J882" s="11">
        <v>28</v>
      </c>
      <c r="K882" s="11">
        <v>32</v>
      </c>
      <c r="L882" s="20">
        <v>-23.023199999999999</v>
      </c>
      <c r="M882" s="12">
        <v>8.7533999999999992</v>
      </c>
      <c r="N882" s="12">
        <v>67</v>
      </c>
      <c r="O882" s="20">
        <v>-2.63</v>
      </c>
      <c r="P882" s="12">
        <v>1.06E-2</v>
      </c>
    </row>
    <row r="883" spans="9:16" x14ac:dyDescent="0.25">
      <c r="I883" s="18" t="s">
        <v>169</v>
      </c>
      <c r="J883" s="11">
        <v>28</v>
      </c>
      <c r="K883" s="11">
        <v>33</v>
      </c>
      <c r="L883" s="12">
        <v>2.7797999999999998</v>
      </c>
      <c r="M883" s="12">
        <v>8.7533999999999992</v>
      </c>
      <c r="N883" s="12">
        <v>67</v>
      </c>
      <c r="O883" s="12">
        <v>0.32</v>
      </c>
      <c r="P883" s="12">
        <v>0.75180000000000002</v>
      </c>
    </row>
    <row r="884" spans="9:16" x14ac:dyDescent="0.25">
      <c r="I884" s="18" t="s">
        <v>169</v>
      </c>
      <c r="J884" s="11">
        <v>28</v>
      </c>
      <c r="K884" s="11">
        <v>34</v>
      </c>
      <c r="L884" s="20">
        <v>-8.6300000000000008</v>
      </c>
      <c r="M884" s="12">
        <v>8.7533999999999992</v>
      </c>
      <c r="N884" s="12">
        <v>67</v>
      </c>
      <c r="O884" s="20">
        <v>-0.99</v>
      </c>
      <c r="P884" s="12">
        <v>0.32769999999999999</v>
      </c>
    </row>
    <row r="885" spans="9:16" x14ac:dyDescent="0.25">
      <c r="I885" s="18" t="s">
        <v>169</v>
      </c>
      <c r="J885" s="11">
        <v>28</v>
      </c>
      <c r="K885" s="11">
        <v>35</v>
      </c>
      <c r="L885" s="20">
        <v>-10.057600000000001</v>
      </c>
      <c r="M885" s="12">
        <v>9.8152000000000008</v>
      </c>
      <c r="N885" s="12">
        <v>67</v>
      </c>
      <c r="O885" s="20">
        <v>-1.02</v>
      </c>
      <c r="P885" s="12">
        <v>0.30919999999999997</v>
      </c>
    </row>
    <row r="886" spans="9:16" x14ac:dyDescent="0.25">
      <c r="I886" s="18" t="s">
        <v>169</v>
      </c>
      <c r="J886" s="11">
        <v>29</v>
      </c>
      <c r="K886" s="11">
        <v>30</v>
      </c>
      <c r="L886" s="20">
        <v>-21.9878</v>
      </c>
      <c r="M886" s="12">
        <v>8.7533999999999992</v>
      </c>
      <c r="N886" s="12">
        <v>67</v>
      </c>
      <c r="O886" s="20">
        <v>-2.5099999999999998</v>
      </c>
      <c r="P886" s="12">
        <v>1.44E-2</v>
      </c>
    </row>
    <row r="887" spans="9:16" x14ac:dyDescent="0.25">
      <c r="I887" s="18" t="s">
        <v>169</v>
      </c>
      <c r="J887" s="11">
        <v>29</v>
      </c>
      <c r="K887" s="11">
        <v>31</v>
      </c>
      <c r="L887" s="20">
        <v>-30.835100000000001</v>
      </c>
      <c r="M887" s="12">
        <v>8.7533999999999992</v>
      </c>
      <c r="N887" s="12">
        <v>67</v>
      </c>
      <c r="O887" s="20">
        <v>-3.52</v>
      </c>
      <c r="P887" s="12">
        <v>8.0000000000000004E-4</v>
      </c>
    </row>
    <row r="888" spans="9:16" x14ac:dyDescent="0.25">
      <c r="I888" s="18" t="s">
        <v>169</v>
      </c>
      <c r="J888" s="11">
        <v>29</v>
      </c>
      <c r="K888" s="11">
        <v>32</v>
      </c>
      <c r="L888" s="20">
        <v>-18.7348</v>
      </c>
      <c r="M888" s="12">
        <v>8.7533999999999992</v>
      </c>
      <c r="N888" s="12">
        <v>67</v>
      </c>
      <c r="O888" s="20">
        <v>-2.14</v>
      </c>
      <c r="P888" s="12">
        <v>3.5999999999999997E-2</v>
      </c>
    </row>
    <row r="889" spans="9:16" x14ac:dyDescent="0.25">
      <c r="I889" s="18" t="s">
        <v>169</v>
      </c>
      <c r="J889" s="11">
        <v>29</v>
      </c>
      <c r="K889" s="11">
        <v>33</v>
      </c>
      <c r="L889" s="12">
        <v>7.0682</v>
      </c>
      <c r="M889" s="12">
        <v>8.7533999999999992</v>
      </c>
      <c r="N889" s="12">
        <v>67</v>
      </c>
      <c r="O889" s="12">
        <v>0.81</v>
      </c>
      <c r="P889" s="12">
        <v>0.42220000000000002</v>
      </c>
    </row>
    <row r="890" spans="9:16" x14ac:dyDescent="0.25">
      <c r="I890" s="18" t="s">
        <v>169</v>
      </c>
      <c r="J890" s="11">
        <v>29</v>
      </c>
      <c r="K890" s="11">
        <v>34</v>
      </c>
      <c r="L890" s="20">
        <v>-4.3417000000000003</v>
      </c>
      <c r="M890" s="12">
        <v>8.7533999999999992</v>
      </c>
      <c r="N890" s="12">
        <v>67</v>
      </c>
      <c r="O890" s="20">
        <v>-0.5</v>
      </c>
      <c r="P890" s="12">
        <v>0.62150000000000005</v>
      </c>
    </row>
    <row r="891" spans="9:16" x14ac:dyDescent="0.25">
      <c r="I891" s="18" t="s">
        <v>169</v>
      </c>
      <c r="J891" s="11">
        <v>29</v>
      </c>
      <c r="K891" s="11">
        <v>35</v>
      </c>
      <c r="L891" s="20">
        <v>-5.7691999999999997</v>
      </c>
      <c r="M891" s="12">
        <v>9.8152000000000008</v>
      </c>
      <c r="N891" s="12">
        <v>67</v>
      </c>
      <c r="O891" s="20">
        <v>-0.59</v>
      </c>
      <c r="P891" s="12">
        <v>0.55869999999999997</v>
      </c>
    </row>
    <row r="892" spans="9:16" x14ac:dyDescent="0.25">
      <c r="I892" s="18" t="s">
        <v>169</v>
      </c>
      <c r="J892" s="11">
        <v>30</v>
      </c>
      <c r="K892" s="11">
        <v>31</v>
      </c>
      <c r="L892" s="20">
        <v>-8.8473000000000006</v>
      </c>
      <c r="M892" s="12">
        <v>8.7533999999999992</v>
      </c>
      <c r="N892" s="12">
        <v>67</v>
      </c>
      <c r="O892" s="20">
        <v>-1.01</v>
      </c>
      <c r="P892" s="12">
        <v>0.31580000000000003</v>
      </c>
    </row>
    <row r="893" spans="9:16" x14ac:dyDescent="0.25">
      <c r="I893" s="18" t="s">
        <v>169</v>
      </c>
      <c r="J893" s="11">
        <v>30</v>
      </c>
      <c r="K893" s="11">
        <v>32</v>
      </c>
      <c r="L893" s="12">
        <v>3.2530000000000001</v>
      </c>
      <c r="M893" s="12">
        <v>8.7533999999999992</v>
      </c>
      <c r="N893" s="12">
        <v>67</v>
      </c>
      <c r="O893" s="12">
        <v>0.37</v>
      </c>
      <c r="P893" s="12">
        <v>0.71130000000000004</v>
      </c>
    </row>
    <row r="894" spans="9:16" x14ac:dyDescent="0.25">
      <c r="I894" s="18" t="s">
        <v>169</v>
      </c>
      <c r="J894" s="11">
        <v>30</v>
      </c>
      <c r="K894" s="11">
        <v>33</v>
      </c>
      <c r="L894" s="12">
        <v>29.056000000000001</v>
      </c>
      <c r="M894" s="12">
        <v>8.7533999999999992</v>
      </c>
      <c r="N894" s="12">
        <v>67</v>
      </c>
      <c r="O894" s="12">
        <v>3.32</v>
      </c>
      <c r="P894" s="12">
        <v>1.5E-3</v>
      </c>
    </row>
    <row r="895" spans="9:16" x14ac:dyDescent="0.25">
      <c r="I895" s="18" t="s">
        <v>169</v>
      </c>
      <c r="J895" s="11">
        <v>30</v>
      </c>
      <c r="K895" s="11">
        <v>34</v>
      </c>
      <c r="L895" s="12">
        <v>17.646100000000001</v>
      </c>
      <c r="M895" s="12">
        <v>8.7533999999999992</v>
      </c>
      <c r="N895" s="12">
        <v>67</v>
      </c>
      <c r="O895" s="12">
        <v>2.02</v>
      </c>
      <c r="P895" s="12">
        <v>4.7800000000000002E-2</v>
      </c>
    </row>
    <row r="896" spans="9:16" x14ac:dyDescent="0.25">
      <c r="I896" s="18" t="s">
        <v>169</v>
      </c>
      <c r="J896" s="11">
        <v>30</v>
      </c>
      <c r="K896" s="11">
        <v>35</v>
      </c>
      <c r="L896" s="12">
        <v>16.218599999999999</v>
      </c>
      <c r="M896" s="12">
        <v>9.8152000000000008</v>
      </c>
      <c r="N896" s="12">
        <v>67</v>
      </c>
      <c r="O896" s="12">
        <v>1.65</v>
      </c>
      <c r="P896" s="12">
        <v>0.1031</v>
      </c>
    </row>
    <row r="897" spans="9:16" x14ac:dyDescent="0.25">
      <c r="I897" s="18" t="s">
        <v>169</v>
      </c>
      <c r="J897" s="11">
        <v>31</v>
      </c>
      <c r="K897" s="11">
        <v>32</v>
      </c>
      <c r="L897" s="12">
        <v>12.100300000000001</v>
      </c>
      <c r="M897" s="12">
        <v>8.7533999999999992</v>
      </c>
      <c r="N897" s="12">
        <v>67</v>
      </c>
      <c r="O897" s="12">
        <v>1.38</v>
      </c>
      <c r="P897" s="12">
        <v>0.17150000000000001</v>
      </c>
    </row>
    <row r="898" spans="9:16" x14ac:dyDescent="0.25">
      <c r="I898" s="18" t="s">
        <v>169</v>
      </c>
      <c r="J898" s="11">
        <v>31</v>
      </c>
      <c r="K898" s="11">
        <v>33</v>
      </c>
      <c r="L898" s="12">
        <v>37.903300000000002</v>
      </c>
      <c r="M898" s="12">
        <v>8.7533999999999992</v>
      </c>
      <c r="N898" s="12">
        <v>67</v>
      </c>
      <c r="O898" s="12">
        <v>4.33</v>
      </c>
      <c r="P898" s="12" t="s">
        <v>193</v>
      </c>
    </row>
    <row r="899" spans="9:16" x14ac:dyDescent="0.25">
      <c r="I899" s="18" t="s">
        <v>169</v>
      </c>
      <c r="J899" s="11">
        <v>31</v>
      </c>
      <c r="K899" s="11">
        <v>34</v>
      </c>
      <c r="L899" s="12">
        <v>26.493400000000001</v>
      </c>
      <c r="M899" s="12">
        <v>8.7533999999999992</v>
      </c>
      <c r="N899" s="12">
        <v>67</v>
      </c>
      <c r="O899" s="12">
        <v>3.03</v>
      </c>
      <c r="P899" s="12">
        <v>3.5000000000000001E-3</v>
      </c>
    </row>
    <row r="900" spans="9:16" x14ac:dyDescent="0.25">
      <c r="I900" s="18" t="s">
        <v>169</v>
      </c>
      <c r="J900" s="11">
        <v>31</v>
      </c>
      <c r="K900" s="11">
        <v>35</v>
      </c>
      <c r="L900" s="12">
        <v>25.065899999999999</v>
      </c>
      <c r="M900" s="12">
        <v>9.8152000000000008</v>
      </c>
      <c r="N900" s="12">
        <v>67</v>
      </c>
      <c r="O900" s="12">
        <v>2.5499999999999998</v>
      </c>
      <c r="P900" s="12">
        <v>1.29E-2</v>
      </c>
    </row>
    <row r="901" spans="9:16" x14ac:dyDescent="0.25">
      <c r="I901" s="18" t="s">
        <v>169</v>
      </c>
      <c r="J901" s="11">
        <v>32</v>
      </c>
      <c r="K901" s="11">
        <v>33</v>
      </c>
      <c r="L901" s="12">
        <v>25.803000000000001</v>
      </c>
      <c r="M901" s="12">
        <v>8.7533999999999992</v>
      </c>
      <c r="N901" s="12">
        <v>67</v>
      </c>
      <c r="O901" s="12">
        <v>2.95</v>
      </c>
      <c r="P901" s="12">
        <v>4.4000000000000003E-3</v>
      </c>
    </row>
    <row r="902" spans="9:16" x14ac:dyDescent="0.25">
      <c r="I902" s="18" t="s">
        <v>169</v>
      </c>
      <c r="J902" s="11">
        <v>32</v>
      </c>
      <c r="K902" s="11">
        <v>34</v>
      </c>
      <c r="L902" s="12">
        <v>14.3932</v>
      </c>
      <c r="M902" s="12">
        <v>8.7533999999999992</v>
      </c>
      <c r="N902" s="12">
        <v>67</v>
      </c>
      <c r="O902" s="12">
        <v>1.64</v>
      </c>
      <c r="P902" s="12">
        <v>0.1048</v>
      </c>
    </row>
    <row r="903" spans="9:16" x14ac:dyDescent="0.25">
      <c r="I903" s="18" t="s">
        <v>169</v>
      </c>
      <c r="J903" s="11">
        <v>32</v>
      </c>
      <c r="K903" s="11">
        <v>35</v>
      </c>
      <c r="L903" s="12">
        <v>12.9656</v>
      </c>
      <c r="M903" s="12">
        <v>9.8152000000000008</v>
      </c>
      <c r="N903" s="12">
        <v>67</v>
      </c>
      <c r="O903" s="12">
        <v>1.32</v>
      </c>
      <c r="P903" s="12">
        <v>0.191</v>
      </c>
    </row>
    <row r="904" spans="9:16" x14ac:dyDescent="0.25">
      <c r="I904" s="18" t="s">
        <v>169</v>
      </c>
      <c r="J904" s="11">
        <v>33</v>
      </c>
      <c r="K904" s="11">
        <v>34</v>
      </c>
      <c r="L904" s="20">
        <v>-11.4099</v>
      </c>
      <c r="M904" s="12">
        <v>8.7533999999999992</v>
      </c>
      <c r="N904" s="12">
        <v>67</v>
      </c>
      <c r="O904" s="20">
        <v>-1.3</v>
      </c>
      <c r="P904" s="12">
        <v>0.19689999999999999</v>
      </c>
    </row>
    <row r="905" spans="9:16" x14ac:dyDescent="0.25">
      <c r="I905" s="18" t="s">
        <v>169</v>
      </c>
      <c r="J905" s="11">
        <v>33</v>
      </c>
      <c r="K905" s="11">
        <v>35</v>
      </c>
      <c r="L905" s="20">
        <v>-12.837400000000001</v>
      </c>
      <c r="M905" s="12">
        <v>9.8152000000000008</v>
      </c>
      <c r="N905" s="12">
        <v>67</v>
      </c>
      <c r="O905" s="20">
        <v>-1.31</v>
      </c>
      <c r="P905" s="12">
        <v>0.19539999999999999</v>
      </c>
    </row>
    <row r="906" spans="9:16" x14ac:dyDescent="0.25">
      <c r="I906" s="18" t="s">
        <v>169</v>
      </c>
      <c r="J906" s="11">
        <v>34</v>
      </c>
      <c r="K906" s="11">
        <v>35</v>
      </c>
      <c r="L906" s="20">
        <v>-1.4276</v>
      </c>
      <c r="M906" s="12">
        <v>9.8152000000000008</v>
      </c>
      <c r="N906" s="12">
        <v>67</v>
      </c>
      <c r="O906" s="20">
        <v>-0.15</v>
      </c>
      <c r="P906" s="12">
        <v>0.88480000000000003</v>
      </c>
    </row>
  </sheetData>
  <mergeCells count="69">
    <mergeCell ref="I44:J44"/>
    <mergeCell ref="I5:J5"/>
    <mergeCell ref="I14:K14"/>
    <mergeCell ref="I21:J21"/>
    <mergeCell ref="I28:J28"/>
    <mergeCell ref="I33:Q33"/>
    <mergeCell ref="I51:J51"/>
    <mergeCell ref="I57:M57"/>
    <mergeCell ref="I61:O61"/>
    <mergeCell ref="I62:I63"/>
    <mergeCell ref="J62:J63"/>
    <mergeCell ref="K62:K63"/>
    <mergeCell ref="M62:M63"/>
    <mergeCell ref="N62:N63"/>
    <mergeCell ref="O62:O63"/>
    <mergeCell ref="I148:J148"/>
    <mergeCell ref="I100:P100"/>
    <mergeCell ref="I101:I102"/>
    <mergeCell ref="J101:J102"/>
    <mergeCell ref="K101:K102"/>
    <mergeCell ref="L101:L102"/>
    <mergeCell ref="N101:N102"/>
    <mergeCell ref="O101:O102"/>
    <mergeCell ref="P101:P102"/>
    <mergeCell ref="I112:J112"/>
    <mergeCell ref="I121:K121"/>
    <mergeCell ref="I128:J128"/>
    <mergeCell ref="I135:J135"/>
    <mergeCell ref="I140:Q140"/>
    <mergeCell ref="I155:J155"/>
    <mergeCell ref="I161:M161"/>
    <mergeCell ref="I165:O165"/>
    <mergeCell ref="I166:I167"/>
    <mergeCell ref="J166:J167"/>
    <mergeCell ref="K166:K167"/>
    <mergeCell ref="M166:M167"/>
    <mergeCell ref="N166:N167"/>
    <mergeCell ref="O166:O167"/>
    <mergeCell ref="I253:J253"/>
    <mergeCell ref="I204:P204"/>
    <mergeCell ref="I205:I206"/>
    <mergeCell ref="J205:J206"/>
    <mergeCell ref="K205:K206"/>
    <mergeCell ref="L205:L206"/>
    <mergeCell ref="N205:N206"/>
    <mergeCell ref="O205:O206"/>
    <mergeCell ref="P205:P206"/>
    <mergeCell ref="I214:J214"/>
    <mergeCell ref="I223:K223"/>
    <mergeCell ref="I230:J230"/>
    <mergeCell ref="I237:J237"/>
    <mergeCell ref="I242:Q242"/>
    <mergeCell ref="I260:J260"/>
    <mergeCell ref="I266:M266"/>
    <mergeCell ref="I270:O270"/>
    <mergeCell ref="I271:I272"/>
    <mergeCell ref="J271:J272"/>
    <mergeCell ref="K271:K272"/>
    <mergeCell ref="M271:M272"/>
    <mergeCell ref="N271:N272"/>
    <mergeCell ref="O271:O272"/>
    <mergeCell ref="I309:P309"/>
    <mergeCell ref="I310:I311"/>
    <mergeCell ref="J310:J311"/>
    <mergeCell ref="K310:K311"/>
    <mergeCell ref="L310:L311"/>
    <mergeCell ref="N310:N311"/>
    <mergeCell ref="O310:O311"/>
    <mergeCell ref="P310:P311"/>
  </mergeCells>
  <conditionalFormatting sqref="B14:C103">
    <cfRule type="cellIs" dxfId="2" priority="6" stopIfTrue="1" operator="equal">
      <formula>#REF!</formula>
    </cfRule>
  </conditionalFormatting>
  <conditionalFormatting sqref="B1:C13">
    <cfRule type="cellIs" dxfId="1" priority="2" stopIfTrue="1" operator="equal">
      <formula>#REF!</formula>
    </cfRule>
  </conditionalFormatting>
  <conditionalFormatting sqref="D1:D103">
    <cfRule type="cellIs" dxfId="0" priority="1" stopIfTrue="1" operator="equal">
      <formula>"B"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04F86-4BCF-4EE0-86C6-D8B8AAB6E8F1}">
  <dimension ref="A1:Q40"/>
  <sheetViews>
    <sheetView topLeftCell="B1" workbookViewId="0">
      <selection activeCell="B20" sqref="A2:XFD20"/>
    </sheetView>
  </sheetViews>
  <sheetFormatPr defaultRowHeight="15" x14ac:dyDescent="0.25"/>
  <cols>
    <col min="1" max="1" width="4.85546875" hidden="1" customWidth="1"/>
    <col min="2" max="2" width="20.85546875" bestFit="1" customWidth="1"/>
    <col min="3" max="3" width="16.28515625" bestFit="1" customWidth="1"/>
    <col min="4" max="4" width="4" style="1" bestFit="1" customWidth="1"/>
    <col min="5" max="5" width="9.28515625" style="4" bestFit="1" customWidth="1"/>
    <col min="6" max="7" width="6.140625" style="4" bestFit="1" customWidth="1"/>
    <col min="8" max="8" width="9.140625" customWidth="1"/>
    <col min="9" max="9" width="9.140625" style="4" customWidth="1"/>
    <col min="10" max="11" width="6.140625" style="4" bestFit="1" customWidth="1"/>
    <col min="12" max="12" width="6.140625" style="4" customWidth="1"/>
    <col min="17" max="17" width="10.140625" style="4" customWidth="1"/>
  </cols>
  <sheetData>
    <row r="1" spans="1:17" s="2" customFormat="1" x14ac:dyDescent="0.25">
      <c r="B1" s="27"/>
      <c r="C1" s="27"/>
      <c r="D1" s="27"/>
      <c r="E1" s="52" t="s">
        <v>136</v>
      </c>
      <c r="F1" s="52"/>
      <c r="G1" s="52"/>
      <c r="I1" s="52" t="s">
        <v>137</v>
      </c>
      <c r="J1" s="52"/>
      <c r="K1" s="52"/>
      <c r="L1" s="5"/>
      <c r="M1" s="52" t="s">
        <v>139</v>
      </c>
      <c r="N1" s="52"/>
      <c r="O1" s="52"/>
      <c r="Q1" s="3"/>
    </row>
    <row r="2" spans="1:17" s="2" customFormat="1" x14ac:dyDescent="0.25">
      <c r="A2" s="2" t="s">
        <v>0</v>
      </c>
      <c r="B2" s="2" t="s">
        <v>1</v>
      </c>
      <c r="C2" s="2" t="s">
        <v>2</v>
      </c>
      <c r="D2" s="5" t="s">
        <v>3</v>
      </c>
      <c r="E2" s="3" t="s">
        <v>4</v>
      </c>
      <c r="F2" s="3" t="s">
        <v>5</v>
      </c>
      <c r="G2" s="3" t="s">
        <v>6</v>
      </c>
      <c r="I2" s="3" t="s">
        <v>4</v>
      </c>
      <c r="J2" s="3" t="s">
        <v>5</v>
      </c>
      <c r="K2" s="3" t="s">
        <v>6</v>
      </c>
      <c r="L2" s="3"/>
      <c r="M2" s="3" t="s">
        <v>4</v>
      </c>
      <c r="N2" s="3" t="s">
        <v>5</v>
      </c>
      <c r="O2" s="3" t="s">
        <v>6</v>
      </c>
      <c r="Q2" s="3" t="s">
        <v>277</v>
      </c>
    </row>
    <row r="3" spans="1:17" x14ac:dyDescent="0.25">
      <c r="A3">
        <v>3</v>
      </c>
      <c r="B3" t="s">
        <v>13</v>
      </c>
      <c r="C3" t="s">
        <v>62</v>
      </c>
      <c r="D3" s="1">
        <v>94</v>
      </c>
      <c r="E3" s="4">
        <v>16.4985</v>
      </c>
      <c r="F3" s="4">
        <v>57.548499999999997</v>
      </c>
      <c r="G3" s="4">
        <v>185.96</v>
      </c>
      <c r="I3" s="4">
        <v>21.189800000000002</v>
      </c>
      <c r="J3" s="4">
        <v>54.9298</v>
      </c>
      <c r="K3" s="4">
        <v>219.1</v>
      </c>
      <c r="M3" s="13">
        <v>18.87</v>
      </c>
      <c r="N3" s="13">
        <v>56.234900000000003</v>
      </c>
      <c r="O3" s="13">
        <v>207.98</v>
      </c>
    </row>
    <row r="4" spans="1:17" x14ac:dyDescent="0.25">
      <c r="A4">
        <v>19</v>
      </c>
      <c r="B4" t="s">
        <v>7</v>
      </c>
      <c r="C4" t="s">
        <v>72</v>
      </c>
      <c r="D4" s="1">
        <v>95</v>
      </c>
      <c r="E4" s="4">
        <v>16.048999999999999</v>
      </c>
      <c r="F4" s="4">
        <v>59.094999999999999</v>
      </c>
      <c r="G4" s="4">
        <v>187.7</v>
      </c>
      <c r="I4" s="4">
        <v>21.871300000000002</v>
      </c>
      <c r="J4" s="4">
        <v>55.884599999999999</v>
      </c>
      <c r="K4" s="4">
        <v>220.17</v>
      </c>
      <c r="M4" s="13">
        <v>18.9617</v>
      </c>
      <c r="N4" s="13">
        <v>57.431699999999999</v>
      </c>
      <c r="O4" s="13">
        <v>205.69</v>
      </c>
      <c r="Q4" s="4">
        <v>185.02500000000001</v>
      </c>
    </row>
    <row r="5" spans="1:17" x14ac:dyDescent="0.25">
      <c r="A5">
        <v>29</v>
      </c>
      <c r="B5" t="s">
        <v>80</v>
      </c>
      <c r="C5" t="s">
        <v>83</v>
      </c>
      <c r="D5" s="1">
        <v>92</v>
      </c>
      <c r="E5" s="4">
        <v>15.5999</v>
      </c>
      <c r="F5" s="4">
        <v>59.092700000000001</v>
      </c>
      <c r="G5" s="4">
        <v>163.54</v>
      </c>
      <c r="I5" s="4">
        <v>18.961400000000001</v>
      </c>
      <c r="J5" s="4">
        <v>56.5807</v>
      </c>
      <c r="K5" s="4">
        <v>242.4</v>
      </c>
      <c r="M5" s="13">
        <v>17.3232</v>
      </c>
      <c r="N5" s="13">
        <v>57.808599999999998</v>
      </c>
      <c r="O5" s="13">
        <v>199.2</v>
      </c>
    </row>
    <row r="6" spans="1:17" x14ac:dyDescent="0.25">
      <c r="A6">
        <v>30</v>
      </c>
      <c r="B6" t="s">
        <v>80</v>
      </c>
      <c r="C6" t="s">
        <v>128</v>
      </c>
      <c r="D6" s="1">
        <v>95</v>
      </c>
      <c r="E6" s="4">
        <v>16.849399999999999</v>
      </c>
      <c r="F6" s="4">
        <v>58.254800000000003</v>
      </c>
      <c r="G6" s="4">
        <v>184.8</v>
      </c>
      <c r="I6" s="4">
        <v>21.936</v>
      </c>
      <c r="J6" s="4">
        <v>55.292999999999999</v>
      </c>
      <c r="K6" s="4">
        <v>212.93</v>
      </c>
      <c r="M6" s="13">
        <v>19.405999999999999</v>
      </c>
      <c r="N6" s="13">
        <v>56.747799999999998</v>
      </c>
      <c r="O6" s="13">
        <v>198.63</v>
      </c>
      <c r="Q6" s="4">
        <v>188.08499999999998</v>
      </c>
    </row>
    <row r="7" spans="1:17" x14ac:dyDescent="0.25">
      <c r="A7">
        <v>34</v>
      </c>
      <c r="B7" t="s">
        <v>132</v>
      </c>
      <c r="C7" t="s">
        <v>133</v>
      </c>
      <c r="D7" s="1">
        <v>94</v>
      </c>
      <c r="E7" s="4">
        <v>16.450399999999998</v>
      </c>
      <c r="F7" s="4">
        <v>58.306699999999999</v>
      </c>
      <c r="G7" s="4">
        <v>179.41</v>
      </c>
      <c r="I7" s="4">
        <v>21.329599999999999</v>
      </c>
      <c r="J7" s="4">
        <v>55.505099999999999</v>
      </c>
      <c r="K7" s="4">
        <v>216.98</v>
      </c>
      <c r="M7" s="13">
        <v>18.908999999999999</v>
      </c>
      <c r="N7" s="13">
        <v>56.879399999999997</v>
      </c>
      <c r="O7" s="13">
        <v>197.96</v>
      </c>
    </row>
    <row r="8" spans="1:17" x14ac:dyDescent="0.25">
      <c r="A8">
        <v>14</v>
      </c>
      <c r="B8" t="s">
        <v>30</v>
      </c>
      <c r="C8" t="s">
        <v>118</v>
      </c>
      <c r="D8" s="1">
        <v>94</v>
      </c>
      <c r="E8" s="4">
        <v>16.224900000000002</v>
      </c>
      <c r="F8" s="4">
        <v>58.206400000000002</v>
      </c>
      <c r="G8" s="4">
        <v>177.7</v>
      </c>
      <c r="I8" s="4">
        <v>23.103300000000001</v>
      </c>
      <c r="J8" s="4">
        <v>54.621899999999997</v>
      </c>
      <c r="K8" s="4">
        <v>217.29</v>
      </c>
      <c r="M8" s="13">
        <v>19.650099999999998</v>
      </c>
      <c r="N8" s="13">
        <v>56.389299999999999</v>
      </c>
      <c r="O8" s="13">
        <v>197.91</v>
      </c>
    </row>
    <row r="9" spans="1:17" x14ac:dyDescent="0.25">
      <c r="A9">
        <v>9</v>
      </c>
      <c r="B9" t="s">
        <v>113</v>
      </c>
      <c r="C9" t="s">
        <v>115</v>
      </c>
      <c r="D9" s="1">
        <v>90</v>
      </c>
      <c r="E9" s="4">
        <v>15.8992</v>
      </c>
      <c r="F9" s="4">
        <v>59.014699999999998</v>
      </c>
      <c r="G9" s="4">
        <v>184.16</v>
      </c>
      <c r="I9" s="4">
        <v>21.1006</v>
      </c>
      <c r="J9" s="4">
        <v>56.240499999999997</v>
      </c>
      <c r="K9" s="4">
        <v>205.01</v>
      </c>
      <c r="M9" s="13">
        <v>18.512599999999999</v>
      </c>
      <c r="N9" s="13">
        <v>57.6295</v>
      </c>
      <c r="O9" s="13">
        <v>196.57</v>
      </c>
    </row>
    <row r="10" spans="1:17" x14ac:dyDescent="0.25">
      <c r="A10">
        <v>1</v>
      </c>
      <c r="B10" t="s">
        <v>106</v>
      </c>
      <c r="C10" t="s">
        <v>107</v>
      </c>
      <c r="D10" s="1">
        <v>95</v>
      </c>
      <c r="E10" s="4">
        <v>15.6739</v>
      </c>
      <c r="F10" s="4">
        <v>58.300600000000003</v>
      </c>
      <c r="G10" s="4">
        <v>183.26</v>
      </c>
      <c r="I10" s="4">
        <v>22.367100000000001</v>
      </c>
      <c r="J10" s="4">
        <v>54.607100000000003</v>
      </c>
      <c r="K10" s="4">
        <v>202.5</v>
      </c>
      <c r="M10" s="13">
        <v>19.011199999999999</v>
      </c>
      <c r="N10" s="13">
        <v>56.4392</v>
      </c>
      <c r="O10" s="13">
        <v>195.94</v>
      </c>
      <c r="Q10" s="3"/>
    </row>
    <row r="11" spans="1:17" x14ac:dyDescent="0.25">
      <c r="A11">
        <v>22</v>
      </c>
      <c r="B11" t="s">
        <v>7</v>
      </c>
      <c r="C11" t="s">
        <v>74</v>
      </c>
      <c r="D11" s="1">
        <v>90</v>
      </c>
      <c r="E11" s="4">
        <v>15.6751</v>
      </c>
      <c r="F11" s="4">
        <v>59.647300000000001</v>
      </c>
      <c r="G11" s="4">
        <v>174.67</v>
      </c>
      <c r="I11" s="4">
        <v>21.8323</v>
      </c>
      <c r="J11" s="4">
        <v>55.911900000000003</v>
      </c>
      <c r="K11" s="4">
        <v>210.13</v>
      </c>
      <c r="M11" s="13">
        <v>18.752500000000001</v>
      </c>
      <c r="N11" s="13">
        <v>57.794400000000003</v>
      </c>
      <c r="O11" s="13">
        <v>194.68</v>
      </c>
    </row>
    <row r="12" spans="1:17" x14ac:dyDescent="0.25">
      <c r="A12">
        <v>13</v>
      </c>
      <c r="B12" t="s">
        <v>30</v>
      </c>
      <c r="C12" t="s">
        <v>70</v>
      </c>
      <c r="D12" s="1">
        <v>93</v>
      </c>
      <c r="E12" s="4">
        <v>15.899800000000001</v>
      </c>
      <c r="F12" s="4">
        <v>59.383299999999998</v>
      </c>
      <c r="G12" s="4">
        <v>176.7</v>
      </c>
      <c r="I12" s="4">
        <v>21.641300000000001</v>
      </c>
      <c r="J12" s="4">
        <v>56.1601</v>
      </c>
      <c r="K12" s="4">
        <v>213.13</v>
      </c>
      <c r="M12" s="13">
        <v>18.7713</v>
      </c>
      <c r="N12" s="13">
        <v>57.776400000000002</v>
      </c>
      <c r="O12" s="13">
        <v>192.85</v>
      </c>
    </row>
    <row r="13" spans="1:17" x14ac:dyDescent="0.25">
      <c r="A13">
        <v>21</v>
      </c>
      <c r="B13" t="s">
        <v>7</v>
      </c>
      <c r="C13" t="s">
        <v>73</v>
      </c>
      <c r="D13" s="1">
        <v>90</v>
      </c>
      <c r="E13" s="4">
        <v>16.352799999999998</v>
      </c>
      <c r="F13" s="4">
        <v>56.246400000000001</v>
      </c>
      <c r="G13" s="4">
        <v>171.69</v>
      </c>
      <c r="I13" s="4">
        <v>22.628399999999999</v>
      </c>
      <c r="J13" s="4">
        <v>53.319200000000002</v>
      </c>
      <c r="K13" s="4">
        <v>224.6</v>
      </c>
      <c r="M13" s="13">
        <v>19.488099999999999</v>
      </c>
      <c r="N13" s="13">
        <v>54.760899999999999</v>
      </c>
      <c r="O13" s="13">
        <v>192.69</v>
      </c>
    </row>
    <row r="14" spans="1:17" x14ac:dyDescent="0.25">
      <c r="A14">
        <v>15</v>
      </c>
      <c r="B14" t="s">
        <v>30</v>
      </c>
      <c r="C14" t="s">
        <v>119</v>
      </c>
      <c r="D14" s="1">
        <v>95</v>
      </c>
      <c r="E14" s="4">
        <v>16.150600000000001</v>
      </c>
      <c r="F14" s="4">
        <v>59.308999999999997</v>
      </c>
      <c r="G14" s="4">
        <v>178.97</v>
      </c>
      <c r="I14" s="4">
        <v>22.811299999999999</v>
      </c>
      <c r="J14" s="4">
        <v>55.130899999999997</v>
      </c>
      <c r="K14" s="4">
        <v>209.59</v>
      </c>
      <c r="M14" s="13">
        <v>19.466000000000001</v>
      </c>
      <c r="N14" s="13">
        <v>57.183399999999999</v>
      </c>
      <c r="O14" s="13">
        <v>190.83</v>
      </c>
    </row>
    <row r="15" spans="1:17" x14ac:dyDescent="0.25">
      <c r="A15">
        <v>31</v>
      </c>
      <c r="B15" t="s">
        <v>80</v>
      </c>
      <c r="C15" t="s">
        <v>129</v>
      </c>
      <c r="D15" s="1">
        <v>95</v>
      </c>
      <c r="E15" s="4">
        <v>16.375499999999999</v>
      </c>
      <c r="F15" s="4">
        <v>58.332900000000002</v>
      </c>
      <c r="G15" s="4">
        <v>168.96</v>
      </c>
      <c r="I15" s="4">
        <v>23.204599999999999</v>
      </c>
      <c r="J15" s="4">
        <v>54.151299999999999</v>
      </c>
      <c r="K15" s="4">
        <v>208.73</v>
      </c>
      <c r="M15" s="13">
        <v>19.7759</v>
      </c>
      <c r="N15" s="13">
        <v>56.228099999999998</v>
      </c>
      <c r="O15" s="13">
        <v>189.22</v>
      </c>
    </row>
    <row r="16" spans="1:17" x14ac:dyDescent="0.25">
      <c r="A16">
        <v>10</v>
      </c>
      <c r="B16" t="s">
        <v>113</v>
      </c>
      <c r="C16" t="s">
        <v>116</v>
      </c>
      <c r="D16" s="1">
        <v>91</v>
      </c>
      <c r="E16" s="4">
        <v>15.5753</v>
      </c>
      <c r="F16" s="4">
        <v>58.693800000000003</v>
      </c>
      <c r="G16" s="4">
        <v>165.22</v>
      </c>
      <c r="I16" s="4">
        <v>20.129000000000001</v>
      </c>
      <c r="J16" s="4">
        <v>55.072499999999998</v>
      </c>
      <c r="K16" s="4">
        <v>200.21</v>
      </c>
      <c r="M16" s="13">
        <v>17.876300000000001</v>
      </c>
      <c r="N16" s="13">
        <v>56.9024</v>
      </c>
      <c r="O16" s="13">
        <v>183.47</v>
      </c>
      <c r="Q16" s="4">
        <v>176.32999999999998</v>
      </c>
    </row>
    <row r="17" spans="1:17" x14ac:dyDescent="0.25">
      <c r="A17">
        <v>12</v>
      </c>
      <c r="B17" t="s">
        <v>30</v>
      </c>
      <c r="C17" t="s">
        <v>69</v>
      </c>
      <c r="D17" s="1">
        <v>89</v>
      </c>
      <c r="E17" s="4">
        <v>15.624700000000001</v>
      </c>
      <c r="F17" s="4">
        <v>58.095599999999997</v>
      </c>
      <c r="G17" s="4">
        <v>164.62</v>
      </c>
      <c r="I17" s="4">
        <v>20.406199999999998</v>
      </c>
      <c r="J17" s="4">
        <v>54.679900000000004</v>
      </c>
      <c r="K17" s="4">
        <v>197.49</v>
      </c>
      <c r="M17" s="13">
        <v>18.031400000000001</v>
      </c>
      <c r="N17" s="13">
        <v>56.381500000000003</v>
      </c>
      <c r="O17" s="13">
        <v>179.26</v>
      </c>
    </row>
    <row r="18" spans="1:17" x14ac:dyDescent="0.25">
      <c r="A18">
        <v>33</v>
      </c>
      <c r="B18" t="s">
        <v>131</v>
      </c>
      <c r="C18">
        <v>3922</v>
      </c>
      <c r="D18" s="1">
        <v>89</v>
      </c>
      <c r="E18" s="4">
        <v>15.624000000000001</v>
      </c>
      <c r="F18" s="4">
        <v>58.226399999999998</v>
      </c>
      <c r="G18" s="4">
        <v>159.63999999999999</v>
      </c>
      <c r="I18" s="4">
        <v>19.593599999999999</v>
      </c>
      <c r="J18" s="4">
        <v>55.563499999999998</v>
      </c>
      <c r="K18" s="4">
        <v>202.12</v>
      </c>
      <c r="M18" s="13">
        <v>17.6433</v>
      </c>
      <c r="N18" s="13">
        <v>56.905900000000003</v>
      </c>
      <c r="O18" s="13">
        <v>179.18</v>
      </c>
    </row>
    <row r="19" spans="1:17" x14ac:dyDescent="0.25">
      <c r="A19">
        <v>25</v>
      </c>
      <c r="B19" t="s">
        <v>45</v>
      </c>
      <c r="C19" t="s">
        <v>77</v>
      </c>
      <c r="D19" s="1">
        <v>93</v>
      </c>
      <c r="E19" s="4">
        <v>18.500900000000001</v>
      </c>
      <c r="F19" s="4">
        <v>57.607700000000001</v>
      </c>
      <c r="G19" s="4">
        <v>153.13999999999999</v>
      </c>
      <c r="I19" s="4">
        <v>22.738299999999999</v>
      </c>
      <c r="J19" s="4">
        <v>53.984699999999997</v>
      </c>
      <c r="K19" s="4">
        <v>198.96</v>
      </c>
      <c r="M19" s="13">
        <v>20.643599999999999</v>
      </c>
      <c r="N19" s="13">
        <v>55.783900000000003</v>
      </c>
      <c r="O19" s="13">
        <v>175.03</v>
      </c>
    </row>
    <row r="20" spans="1:17" x14ac:dyDescent="0.25">
      <c r="A20">
        <v>8</v>
      </c>
      <c r="B20" t="s">
        <v>113</v>
      </c>
      <c r="C20" t="s">
        <v>114</v>
      </c>
      <c r="D20" s="1">
        <v>86</v>
      </c>
      <c r="E20" s="4">
        <v>15.1496</v>
      </c>
      <c r="F20" s="4">
        <v>58.318899999999999</v>
      </c>
      <c r="G20" s="4">
        <v>145.72999999999999</v>
      </c>
      <c r="I20" s="4">
        <v>16.9345</v>
      </c>
      <c r="J20" s="4">
        <v>56.497999999999998</v>
      </c>
      <c r="K20" s="4">
        <v>175.66</v>
      </c>
      <c r="M20" s="13">
        <v>16.1051</v>
      </c>
      <c r="N20" s="13">
        <v>57.385599999999997</v>
      </c>
      <c r="O20" s="13">
        <v>164.48</v>
      </c>
      <c r="Q20" s="4">
        <v>163.47499999999999</v>
      </c>
    </row>
    <row r="22" spans="1:17" s="2" customFormat="1" x14ac:dyDescent="0.25">
      <c r="C22" s="7" t="s">
        <v>52</v>
      </c>
      <c r="D22" s="5"/>
      <c r="E22" s="3">
        <v>16.720725714285713</v>
      </c>
      <c r="F22" s="3">
        <v>58.217865714285722</v>
      </c>
      <c r="G22" s="3">
        <v>174.39400000000001</v>
      </c>
      <c r="I22" s="3">
        <v>22.836194285714289</v>
      </c>
      <c r="J22" s="3">
        <v>54.660942857142857</v>
      </c>
      <c r="K22" s="3">
        <v>213.78228571428571</v>
      </c>
      <c r="L22" s="3"/>
      <c r="M22" s="3">
        <f>AVERAGE(M3:M20)</f>
        <v>18.733183333333336</v>
      </c>
      <c r="N22" s="3">
        <f>AVERAGE(N3:N20)</f>
        <v>56.814605555555545</v>
      </c>
      <c r="O22" s="3">
        <f>AVERAGE(O3:O20)</f>
        <v>191.1983333333333</v>
      </c>
      <c r="Q22" s="4"/>
    </row>
    <row r="23" spans="1:17" s="6" customFormat="1" x14ac:dyDescent="0.25">
      <c r="C23" s="8" t="s">
        <v>53</v>
      </c>
      <c r="D23" s="9"/>
      <c r="E23" s="9">
        <v>3.9830807070233114E-2</v>
      </c>
      <c r="F23" s="9">
        <v>1.1347378593748712E-2</v>
      </c>
      <c r="G23" s="9">
        <v>9.1276893730381919E-2</v>
      </c>
      <c r="I23" s="9">
        <v>5.7060661367720103E-2</v>
      </c>
      <c r="J23" s="9">
        <v>1.3683014376985337E-2</v>
      </c>
      <c r="K23" s="9">
        <v>8.5658003470554467E-2</v>
      </c>
      <c r="L23" s="9"/>
      <c r="M23" s="9">
        <f>SQRT('combined z3'!M39)/M22</f>
        <v>5.1973619739198861E-2</v>
      </c>
      <c r="N23" s="9">
        <f>SQRT('combined z3'!M143)/N22</f>
        <v>1.2199383594174568E-2</v>
      </c>
      <c r="O23" s="9">
        <f>SQRT('combined z3'!M247)/O22</f>
        <v>8.4345026417118524E-2</v>
      </c>
      <c r="Q23" s="4"/>
    </row>
    <row r="24" spans="1:17" s="2" customFormat="1" x14ac:dyDescent="0.25">
      <c r="C24" s="7" t="s">
        <v>54</v>
      </c>
      <c r="D24" s="5"/>
      <c r="E24" s="3">
        <v>0.93317399999999995</v>
      </c>
      <c r="F24" s="3">
        <v>0.93574800000000002</v>
      </c>
      <c r="G24" s="3">
        <v>22.286484000000002</v>
      </c>
      <c r="I24" s="3">
        <v>2.110878</v>
      </c>
      <c r="J24" s="3">
        <v>1.2091860000000001</v>
      </c>
      <c r="K24" s="3">
        <v>29.604564</v>
      </c>
      <c r="L24" s="3"/>
      <c r="M24" s="3">
        <f>1.98*'combined z3'!N100</f>
        <v>2.2783860000000002</v>
      </c>
      <c r="N24" s="3">
        <f>1.98*'combined z3'!N204</f>
        <v>1.2402719999999998</v>
      </c>
      <c r="O24" s="3">
        <f>1.98*'combined z3'!N308</f>
        <v>20.774160000000002</v>
      </c>
      <c r="Q24" s="4"/>
    </row>
    <row r="25" spans="1:17" s="2" customFormat="1" x14ac:dyDescent="0.25">
      <c r="C25" s="7" t="s">
        <v>55</v>
      </c>
      <c r="D25" s="5"/>
      <c r="E25" s="3">
        <v>0.782358</v>
      </c>
      <c r="F25" s="3">
        <v>0.78451599999999999</v>
      </c>
      <c r="G25" s="3">
        <v>18.684628</v>
      </c>
      <c r="I25" s="3">
        <v>1.7697259999999999</v>
      </c>
      <c r="J25" s="3">
        <v>1.0137620000000001</v>
      </c>
      <c r="K25" s="3">
        <v>24.819987999999999</v>
      </c>
      <c r="L25" s="3"/>
      <c r="M25" s="3">
        <f>1.66*'combined z3'!N100</f>
        <v>1.9101619999999999</v>
      </c>
      <c r="N25" s="3">
        <f>1.66*'combined z3'!N204</f>
        <v>1.0398239999999999</v>
      </c>
      <c r="O25" s="3">
        <f>1.66*'combined z3'!N308</f>
        <v>17.416720000000002</v>
      </c>
      <c r="Q25" s="4"/>
    </row>
    <row r="26" spans="1:17" x14ac:dyDescent="0.25">
      <c r="M26" s="2"/>
    </row>
    <row r="28" spans="1:17" ht="18" x14ac:dyDescent="0.25">
      <c r="B28" s="28" t="s">
        <v>261</v>
      </c>
    </row>
    <row r="29" spans="1:17" ht="15.75" x14ac:dyDescent="0.25">
      <c r="B29" s="29" t="s">
        <v>263</v>
      </c>
    </row>
    <row r="30" spans="1:17" ht="15.75" x14ac:dyDescent="0.25">
      <c r="B30" s="29" t="s">
        <v>271</v>
      </c>
    </row>
    <row r="31" spans="1:17" x14ac:dyDescent="0.25">
      <c r="B31" s="30"/>
    </row>
    <row r="32" spans="1:17" ht="18" x14ac:dyDescent="0.25">
      <c r="B32" s="28" t="s">
        <v>262</v>
      </c>
    </row>
    <row r="33" spans="2:17" ht="15.75" x14ac:dyDescent="0.25">
      <c r="B33" s="29" t="s">
        <v>264</v>
      </c>
    </row>
    <row r="34" spans="2:17" ht="15.75" x14ac:dyDescent="0.25">
      <c r="B34" s="29" t="s">
        <v>265</v>
      </c>
    </row>
    <row r="37" spans="2:17" x14ac:dyDescent="0.25">
      <c r="Q37" s="3"/>
    </row>
    <row r="38" spans="2:17" x14ac:dyDescent="0.25">
      <c r="Q38" s="3"/>
    </row>
    <row r="39" spans="2:17" x14ac:dyDescent="0.25">
      <c r="Q39" s="3"/>
    </row>
    <row r="40" spans="2:17" x14ac:dyDescent="0.25">
      <c r="Q40" s="3"/>
    </row>
  </sheetData>
  <sortState ref="A3:Q20">
    <sortCondition descending="1" ref="O3:O20"/>
  </sortState>
  <mergeCells count="3">
    <mergeCell ref="E1:G1"/>
    <mergeCell ref="I1:K1"/>
    <mergeCell ref="M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Zone 1 Early</vt:lpstr>
      <vt:lpstr>Zone 1 Late</vt:lpstr>
      <vt:lpstr>combined z1</vt:lpstr>
      <vt:lpstr>Zone 2 Early Conv</vt:lpstr>
      <vt:lpstr>Zone 2 Late Conv</vt:lpstr>
      <vt:lpstr>Zone 2 Early</vt:lpstr>
      <vt:lpstr>Zone 2 Late</vt:lpstr>
      <vt:lpstr>combined z2</vt:lpstr>
      <vt:lpstr>Zone 3 Early</vt:lpstr>
      <vt:lpstr>Zone 3 Late</vt:lpstr>
      <vt:lpstr>combined z3</vt:lpstr>
      <vt:lpstr>'combined z3'!IDX</vt:lpstr>
    </vt:vector>
  </TitlesOfParts>
  <Company>North Dakota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Darin Eisinger</dc:creator>
  <cp:lastModifiedBy>Darin Eisinger</cp:lastModifiedBy>
  <dcterms:created xsi:type="dcterms:W3CDTF">2022-10-28T14:16:07Z</dcterms:created>
  <dcterms:modified xsi:type="dcterms:W3CDTF">2022-12-12T18:35:55Z</dcterms:modified>
</cp:coreProperties>
</file>