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id.ripplinger\Documents\"/>
    </mc:Choice>
  </mc:AlternateContent>
  <bookViews>
    <workbookView xWindow="0" yWindow="0" windowWidth="19368" windowHeight="8616"/>
  </bookViews>
  <sheets>
    <sheet name="Sheet1" sheetId="1" r:id="rId1"/>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1" l="1"/>
  <c r="K5" i="1"/>
  <c r="J6" i="1"/>
  <c r="H6" i="1"/>
  <c r="H5" i="1"/>
  <c r="H4" i="1"/>
  <c r="L5" i="1" s="1"/>
  <c r="D4" i="1"/>
  <c r="L4" i="1" s="1"/>
  <c r="C4" i="1"/>
  <c r="K4" i="1" s="1"/>
  <c r="B4" i="1"/>
  <c r="J4" i="1" s="1"/>
  <c r="L7" i="1" l="1"/>
  <c r="J5" i="1"/>
  <c r="J7" i="1" s="1"/>
  <c r="K6" i="1"/>
  <c r="K7" i="1" s="1"/>
</calcChain>
</file>

<file path=xl/sharedStrings.xml><?xml version="1.0" encoding="utf-8"?>
<sst xmlns="http://schemas.openxmlformats.org/spreadsheetml/2006/main" count="20" uniqueCount="20">
  <si>
    <t>Grain-Biomass Ratio</t>
  </si>
  <si>
    <t>Soybeans</t>
  </si>
  <si>
    <t>Corn</t>
  </si>
  <si>
    <t>Spring Wheat</t>
  </si>
  <si>
    <t>Acres</t>
  </si>
  <si>
    <t>Yield</t>
  </si>
  <si>
    <t>Removal Rate</t>
  </si>
  <si>
    <t>NDSU Biomass Analyzer</t>
  </si>
  <si>
    <t>Tons per Acre</t>
  </si>
  <si>
    <t>Participation Rate</t>
  </si>
  <si>
    <t>Total Tons</t>
  </si>
  <si>
    <t>Version 2.0</t>
  </si>
  <si>
    <t>Released 8/1/2018</t>
  </si>
  <si>
    <t>Developed by David Ripplinger, Bioproducts and Bioenergy Economics Specialist, North Dakota State Univeristy Extension</t>
  </si>
  <si>
    <t>Radius (Miles)</t>
  </si>
  <si>
    <t>Renard, K.G., G.R. Foster, G.A. Weesies, D.K. McCool, and D.C. Yoder. 1997. Predicting soil erosion by water: A guide to conservation planning with the Revised Universal Soil Loss Equation (RUSLE). U.S. Department of Agriculture Handbook 703. Washington, DC: US Government Printing Office.</t>
  </si>
  <si>
    <t xml:space="preserve">-Grain-biomass ratio from </t>
  </si>
  <si>
    <t>-Estimate Acres using USDA Crop Data Layer</t>
  </si>
  <si>
    <t>-Removal Rate based on sustainability best practices and farmer/landowner preference (0-.25).</t>
  </si>
  <si>
    <t>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</si>
</sst>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4" tint="-0.499984740745262"/>
      <name val="Calibri"/>
      <family val="2"/>
      <scheme val="minor"/>
    </font>
    <font>
      <sz val="11"/>
      <color theme="3"/>
      <name val="Calibri"/>
      <family val="2"/>
      <scheme val="minor"/>
    </font>
    <font>
      <i/>
      <sz val="11"/>
      <color theme="1"/>
      <name val="Calibri"/>
      <family val="2"/>
      <scheme val="minor"/>
    </font>
    <font>
      <sz val="10"/>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55">
    <xf numFmtId="0" fontId="0" fillId="0" borderId="0" xfId="0"/>
    <xf numFmtId="0" fontId="0" fillId="2" borderId="0" xfId="0" applyFill="1"/>
    <xf numFmtId="164" fontId="0" fillId="2" borderId="0" xfId="1" applyNumberFormat="1" applyFont="1" applyFill="1"/>
    <xf numFmtId="9" fontId="0" fillId="2" borderId="0" xfId="2" applyFont="1" applyFill="1"/>
    <xf numFmtId="0" fontId="0" fillId="3" borderId="1" xfId="0" applyFill="1" applyBorder="1"/>
    <xf numFmtId="0" fontId="0" fillId="3" borderId="2" xfId="0" applyFill="1" applyBorder="1"/>
    <xf numFmtId="0" fontId="0" fillId="3" borderId="3" xfId="0" applyFill="1" applyBorder="1"/>
    <xf numFmtId="0" fontId="0" fillId="2" borderId="4" xfId="0" applyFill="1" applyBorder="1"/>
    <xf numFmtId="0" fontId="0" fillId="2" borderId="5" xfId="0" applyFill="1" applyBorder="1"/>
    <xf numFmtId="0" fontId="0" fillId="2" borderId="6" xfId="0" applyFill="1" applyBorder="1"/>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2" fillId="2" borderId="0" xfId="0" applyFont="1" applyFill="1"/>
    <xf numFmtId="0" fontId="0" fillId="2" borderId="2" xfId="0" applyFill="1" applyBorder="1" applyAlignment="1">
      <alignment horizontal="center"/>
    </xf>
    <xf numFmtId="43" fontId="0" fillId="2" borderId="4" xfId="0" applyNumberFormat="1" applyFill="1" applyBorder="1"/>
    <xf numFmtId="43" fontId="0" fillId="2" borderId="5" xfId="0" applyNumberFormat="1" applyFill="1" applyBorder="1"/>
    <xf numFmtId="43" fontId="0" fillId="2" borderId="6" xfId="0" applyNumberFormat="1" applyFill="1" applyBorder="1"/>
    <xf numFmtId="164" fontId="0" fillId="2" borderId="7" xfId="1" applyNumberFormat="1" applyFont="1" applyFill="1" applyBorder="1"/>
    <xf numFmtId="164" fontId="0" fillId="2" borderId="8" xfId="1" applyNumberFormat="1" applyFont="1" applyFill="1" applyBorder="1"/>
    <xf numFmtId="164" fontId="0" fillId="2" borderId="9" xfId="1" applyNumberFormat="1" applyFont="1" applyFill="1" applyBorder="1"/>
    <xf numFmtId="164" fontId="0" fillId="2" borderId="10" xfId="1" applyNumberFormat="1" applyFont="1" applyFill="1" applyBorder="1"/>
    <xf numFmtId="164" fontId="0" fillId="2" borderId="0" xfId="1" applyNumberFormat="1" applyFont="1" applyFill="1" applyBorder="1"/>
    <xf numFmtId="164" fontId="0" fillId="2" borderId="11" xfId="1" applyNumberFormat="1" applyFont="1" applyFill="1" applyBorder="1"/>
    <xf numFmtId="164" fontId="0" fillId="2" borderId="12" xfId="1" applyNumberFormat="1" applyFont="1" applyFill="1" applyBorder="1"/>
    <xf numFmtId="164" fontId="0" fillId="2" borderId="13" xfId="1" applyNumberFormat="1" applyFont="1" applyFill="1" applyBorder="1"/>
    <xf numFmtId="164" fontId="0" fillId="2" borderId="14" xfId="1" applyNumberFormat="1" applyFont="1" applyFill="1" applyBorder="1"/>
    <xf numFmtId="0" fontId="0" fillId="2" borderId="4" xfId="0" applyFill="1" applyBorder="1" applyAlignment="1">
      <alignment horizontal="right"/>
    </xf>
    <xf numFmtId="0" fontId="0" fillId="2" borderId="5" xfId="0" applyFont="1" applyFill="1" applyBorder="1" applyAlignment="1">
      <alignment horizontal="right"/>
    </xf>
    <xf numFmtId="0" fontId="0" fillId="2" borderId="6" xfId="0" applyFill="1" applyBorder="1" applyAlignment="1">
      <alignment horizontal="right"/>
    </xf>
    <xf numFmtId="164" fontId="3" fillId="2" borderId="7" xfId="1" applyNumberFormat="1" applyFont="1" applyFill="1" applyBorder="1" applyProtection="1">
      <protection locked="0"/>
    </xf>
    <xf numFmtId="164" fontId="3" fillId="2" borderId="8" xfId="1" applyNumberFormat="1" applyFont="1" applyFill="1" applyBorder="1" applyProtection="1">
      <protection locked="0"/>
    </xf>
    <xf numFmtId="164" fontId="3" fillId="2" borderId="9" xfId="1" applyNumberFormat="1" applyFont="1" applyFill="1" applyBorder="1" applyProtection="1">
      <protection locked="0"/>
    </xf>
    <xf numFmtId="0" fontId="3" fillId="2" borderId="7" xfId="0" applyFont="1" applyFill="1" applyBorder="1" applyProtection="1">
      <protection locked="0"/>
    </xf>
    <xf numFmtId="164" fontId="3" fillId="2" borderId="10" xfId="1" applyNumberFormat="1" applyFont="1" applyFill="1" applyBorder="1" applyProtection="1">
      <protection locked="0"/>
    </xf>
    <xf numFmtId="164" fontId="3" fillId="2" borderId="0" xfId="1" applyNumberFormat="1" applyFont="1" applyFill="1" applyBorder="1" applyProtection="1">
      <protection locked="0"/>
    </xf>
    <xf numFmtId="164" fontId="3" fillId="2" borderId="11" xfId="1" applyNumberFormat="1" applyFont="1" applyFill="1" applyBorder="1" applyProtection="1">
      <protection locked="0"/>
    </xf>
    <xf numFmtId="0" fontId="3" fillId="2" borderId="10" xfId="0" applyFont="1" applyFill="1" applyBorder="1" applyProtection="1">
      <protection locked="0"/>
    </xf>
    <xf numFmtId="164" fontId="3" fillId="2" borderId="12" xfId="1" applyNumberFormat="1" applyFont="1" applyFill="1" applyBorder="1" applyProtection="1">
      <protection locked="0"/>
    </xf>
    <xf numFmtId="164" fontId="3" fillId="2" borderId="13" xfId="1" applyNumberFormat="1" applyFont="1" applyFill="1" applyBorder="1" applyProtection="1">
      <protection locked="0"/>
    </xf>
    <xf numFmtId="164" fontId="3" fillId="2" borderId="14" xfId="1" applyNumberFormat="1" applyFont="1" applyFill="1" applyBorder="1" applyProtection="1">
      <protection locked="0"/>
    </xf>
    <xf numFmtId="0" fontId="3" fillId="2" borderId="12" xfId="0" applyFont="1" applyFill="1" applyBorder="1" applyProtection="1">
      <protection locked="0"/>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2" borderId="4" xfId="0" applyFill="1" applyBorder="1" applyAlignment="1">
      <alignment horizontal="center" wrapText="1"/>
    </xf>
    <xf numFmtId="0" fontId="0" fillId="2" borderId="6" xfId="0" applyFill="1" applyBorder="1" applyAlignment="1">
      <alignment horizontal="center" wrapText="1"/>
    </xf>
    <xf numFmtId="0" fontId="4" fillId="2" borderId="8" xfId="0" applyFont="1" applyFill="1" applyBorder="1" applyAlignment="1" applyProtection="1">
      <alignment horizontal="right"/>
      <protection locked="0"/>
    </xf>
    <xf numFmtId="0" fontId="4" fillId="2" borderId="0" xfId="0" applyFont="1" applyFill="1" applyBorder="1" applyAlignment="1" applyProtection="1">
      <alignment horizontal="right"/>
      <protection locked="0"/>
    </xf>
    <xf numFmtId="0" fontId="4" fillId="2" borderId="13" xfId="0" applyFont="1" applyFill="1" applyBorder="1" applyAlignment="1" applyProtection="1">
      <alignment horizontal="right"/>
      <protection locked="0"/>
    </xf>
    <xf numFmtId="0" fontId="4" fillId="2" borderId="11" xfId="0" applyFont="1" applyFill="1" applyBorder="1" applyProtection="1">
      <protection locked="0"/>
    </xf>
    <xf numFmtId="0" fontId="4" fillId="2" borderId="14" xfId="0" applyFont="1" applyFill="1" applyBorder="1" applyProtection="1">
      <protection locked="0"/>
    </xf>
    <xf numFmtId="0" fontId="5" fillId="0" borderId="0" xfId="0" applyFont="1" applyAlignment="1">
      <alignment horizontal="center" vertical="top" wrapText="1"/>
    </xf>
    <xf numFmtId="0" fontId="0" fillId="2" borderId="0" xfId="0" quotePrefix="1" applyFill="1"/>
    <xf numFmtId="0" fontId="7" fillId="2" borderId="0" xfId="3" applyFont="1" applyFill="1" applyAlignment="1">
      <alignment horizontal="left" vertical="top"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8</xdr:col>
      <xdr:colOff>384296</xdr:colOff>
      <xdr:row>18</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020" y="8519160"/>
          <a:ext cx="4499096" cy="0"/>
        </a:xfrm>
        <a:prstGeom prst="rect">
          <a:avLst/>
        </a:prstGeom>
      </xdr:spPr>
    </xdr:pic>
    <xdr:clientData/>
  </xdr:twoCellAnchor>
  <xdr:twoCellAnchor editAs="oneCell">
    <xdr:from>
      <xdr:col>0</xdr:col>
      <xdr:colOff>0</xdr:colOff>
      <xdr:row>20</xdr:row>
      <xdr:rowOff>53340</xdr:rowOff>
    </xdr:from>
    <xdr:to>
      <xdr:col>4</xdr:col>
      <xdr:colOff>182880</xdr:colOff>
      <xdr:row>25</xdr:row>
      <xdr:rowOff>44261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86200"/>
          <a:ext cx="3322320" cy="905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A10" sqref="A10:L10"/>
    </sheetView>
  </sheetViews>
  <sheetFormatPr defaultColWidth="23.109375" defaultRowHeight="14.4" x14ac:dyDescent="0.3"/>
  <cols>
    <col min="1" max="1" width="21.109375" style="1" bestFit="1" customWidth="1"/>
    <col min="2" max="2" width="7.5546875" style="1" bestFit="1" customWidth="1"/>
    <col min="3" max="4" width="8.5546875" style="1" bestFit="1" customWidth="1"/>
    <col min="5" max="5" width="4.88671875" style="1" bestFit="1" customWidth="1"/>
    <col min="6" max="6" width="12.6640625" style="1" customWidth="1"/>
    <col min="7" max="7" width="8.77734375" style="1" customWidth="1"/>
    <col min="8" max="8" width="9" style="1" customWidth="1"/>
    <col min="9" max="9" width="13.109375" style="1" customWidth="1"/>
    <col min="10" max="10" width="6.5546875" style="1" bestFit="1" customWidth="1"/>
    <col min="11" max="11" width="9.5546875" style="1" bestFit="1" customWidth="1"/>
    <col min="12" max="12" width="8.5546875" style="1" bestFit="1" customWidth="1"/>
    <col min="13" max="16384" width="23.109375" style="1"/>
  </cols>
  <sheetData>
    <row r="1" spans="1:12" x14ac:dyDescent="0.3">
      <c r="A1" s="13" t="s">
        <v>7</v>
      </c>
    </row>
    <row r="2" spans="1:12" x14ac:dyDescent="0.3">
      <c r="B2" s="42" t="s">
        <v>4</v>
      </c>
      <c r="C2" s="43"/>
      <c r="D2" s="44"/>
      <c r="F2" s="45" t="s">
        <v>0</v>
      </c>
      <c r="G2" s="45" t="s">
        <v>6</v>
      </c>
      <c r="H2" s="45" t="s">
        <v>8</v>
      </c>
      <c r="I2" s="45" t="s">
        <v>9</v>
      </c>
      <c r="J2" s="4"/>
      <c r="K2" s="5" t="s">
        <v>10</v>
      </c>
      <c r="L2" s="6"/>
    </row>
    <row r="3" spans="1:12" x14ac:dyDescent="0.3">
      <c r="A3" s="4" t="s">
        <v>14</v>
      </c>
      <c r="B3" s="10">
        <v>5</v>
      </c>
      <c r="C3" s="11">
        <v>10</v>
      </c>
      <c r="D3" s="12">
        <v>20</v>
      </c>
      <c r="E3" s="14" t="s">
        <v>5</v>
      </c>
      <c r="F3" s="46"/>
      <c r="G3" s="46"/>
      <c r="H3" s="46"/>
      <c r="I3" s="46"/>
      <c r="J3" s="11">
        <v>5</v>
      </c>
      <c r="K3" s="11">
        <v>10</v>
      </c>
      <c r="L3" s="12">
        <v>20</v>
      </c>
    </row>
    <row r="4" spans="1:12" x14ac:dyDescent="0.3">
      <c r="A4" s="7" t="s">
        <v>1</v>
      </c>
      <c r="B4" s="30">
        <f>PI()*B3^2*640</f>
        <v>50265.482457436694</v>
      </c>
      <c r="C4" s="31">
        <f>PI()*C3^2*640</f>
        <v>201061.92982974678</v>
      </c>
      <c r="D4" s="32">
        <f>PI()*D3^2*640</f>
        <v>804247.7193189871</v>
      </c>
      <c r="E4" s="33">
        <v>40</v>
      </c>
      <c r="F4" s="27">
        <v>1.5</v>
      </c>
      <c r="G4" s="47">
        <v>0.25</v>
      </c>
      <c r="H4" s="15">
        <f>E4*F4*60*G4/2000</f>
        <v>0.45</v>
      </c>
      <c r="I4" s="50">
        <v>0.2</v>
      </c>
      <c r="J4" s="18">
        <f t="shared" ref="J4:L6" si="0">B4*$H$4*$I$4</f>
        <v>4523.8934211693031</v>
      </c>
      <c r="K4" s="19">
        <f t="shared" si="0"/>
        <v>18095.573684677212</v>
      </c>
      <c r="L4" s="20">
        <f t="shared" si="0"/>
        <v>72382.29473870885</v>
      </c>
    </row>
    <row r="5" spans="1:12" x14ac:dyDescent="0.3">
      <c r="A5" s="8" t="s">
        <v>2</v>
      </c>
      <c r="B5" s="34">
        <v>20640</v>
      </c>
      <c r="C5" s="35">
        <v>74854</v>
      </c>
      <c r="D5" s="36">
        <v>265576</v>
      </c>
      <c r="E5" s="37">
        <v>140</v>
      </c>
      <c r="F5" s="28">
        <v>1</v>
      </c>
      <c r="G5" s="48">
        <v>0.25</v>
      </c>
      <c r="H5" s="16">
        <f>E5*F5*60*G5/2000</f>
        <v>1.05</v>
      </c>
      <c r="I5" s="50">
        <v>0.2</v>
      </c>
      <c r="J5" s="21">
        <f t="shared" si="0"/>
        <v>1857.6000000000001</v>
      </c>
      <c r="K5" s="22">
        <f t="shared" si="0"/>
        <v>6736.8600000000006</v>
      </c>
      <c r="L5" s="23">
        <f t="shared" si="0"/>
        <v>23901.84</v>
      </c>
    </row>
    <row r="6" spans="1:12" x14ac:dyDescent="0.3">
      <c r="A6" s="9" t="s">
        <v>3</v>
      </c>
      <c r="B6" s="38">
        <v>10773</v>
      </c>
      <c r="C6" s="39">
        <v>42126</v>
      </c>
      <c r="D6" s="40">
        <v>156905</v>
      </c>
      <c r="E6" s="41">
        <v>50</v>
      </c>
      <c r="F6" s="29">
        <v>1.3</v>
      </c>
      <c r="G6" s="49">
        <v>0.25</v>
      </c>
      <c r="H6" s="17">
        <f>E6*F6*60*G6/2000</f>
        <v>0.48749999999999999</v>
      </c>
      <c r="I6" s="51">
        <v>0.2</v>
      </c>
      <c r="J6" s="24">
        <f t="shared" si="0"/>
        <v>969.57000000000016</v>
      </c>
      <c r="K6" s="25">
        <f t="shared" si="0"/>
        <v>3791.34</v>
      </c>
      <c r="L6" s="26">
        <f t="shared" si="0"/>
        <v>14121.45</v>
      </c>
    </row>
    <row r="7" spans="1:12" x14ac:dyDescent="0.3">
      <c r="B7" s="2"/>
      <c r="C7" s="2"/>
      <c r="D7" s="2"/>
      <c r="J7" s="2">
        <f>SUM(J4:J6)</f>
        <v>7351.0634211693032</v>
      </c>
      <c r="K7" s="2">
        <f>SUM(K4:K6)</f>
        <v>28623.773684677213</v>
      </c>
      <c r="L7" s="2">
        <f>SUM(L4:L6)</f>
        <v>110405.58473870884</v>
      </c>
    </row>
    <row r="8" spans="1:12" x14ac:dyDescent="0.3">
      <c r="A8" s="53" t="s">
        <v>17</v>
      </c>
    </row>
    <row r="9" spans="1:12" x14ac:dyDescent="0.3">
      <c r="A9" s="53" t="s">
        <v>16</v>
      </c>
    </row>
    <row r="10" spans="1:12" ht="28.2" customHeight="1" x14ac:dyDescent="0.3">
      <c r="A10" s="52" t="s">
        <v>15</v>
      </c>
      <c r="B10" s="52"/>
      <c r="C10" s="52"/>
      <c r="D10" s="52"/>
      <c r="E10" s="52"/>
      <c r="F10" s="52"/>
      <c r="G10" s="52"/>
      <c r="H10" s="52"/>
      <c r="I10" s="52"/>
      <c r="J10" s="52"/>
      <c r="K10" s="52"/>
      <c r="L10" s="52"/>
    </row>
    <row r="11" spans="1:12" x14ac:dyDescent="0.3">
      <c r="A11" s="53" t="s">
        <v>18</v>
      </c>
    </row>
    <row r="13" spans="1:12" x14ac:dyDescent="0.3">
      <c r="A13" s="1" t="s">
        <v>11</v>
      </c>
      <c r="C13" s="3"/>
      <c r="E13" s="3"/>
    </row>
    <row r="14" spans="1:12" x14ac:dyDescent="0.3">
      <c r="A14" s="1" t="s">
        <v>12</v>
      </c>
      <c r="C14" s="3"/>
      <c r="E14" s="3"/>
    </row>
    <row r="15" spans="1:12" x14ac:dyDescent="0.3">
      <c r="A15" s="1" t="s">
        <v>13</v>
      </c>
      <c r="C15" s="3"/>
      <c r="E15" s="3"/>
    </row>
    <row r="16" spans="1:12" x14ac:dyDescent="0.3">
      <c r="C16" s="3"/>
      <c r="E16" s="3"/>
    </row>
    <row r="17" spans="1:8" ht="14.4" customHeight="1" x14ac:dyDescent="0.3">
      <c r="A17" s="54" t="s">
        <v>19</v>
      </c>
      <c r="B17" s="54"/>
      <c r="C17" s="54"/>
      <c r="D17" s="54"/>
      <c r="E17" s="54"/>
      <c r="F17" s="54"/>
      <c r="G17" s="54"/>
      <c r="H17" s="54"/>
    </row>
    <row r="18" spans="1:8" x14ac:dyDescent="0.3">
      <c r="A18" s="54"/>
      <c r="B18" s="54"/>
      <c r="C18" s="54"/>
      <c r="D18" s="54"/>
      <c r="E18" s="54"/>
      <c r="F18" s="54"/>
      <c r="G18" s="54"/>
      <c r="H18" s="54"/>
    </row>
    <row r="19" spans="1:8" x14ac:dyDescent="0.3">
      <c r="A19" s="54"/>
      <c r="B19" s="54"/>
      <c r="C19" s="54"/>
      <c r="D19" s="54"/>
      <c r="E19" s="54"/>
      <c r="F19" s="54"/>
      <c r="G19" s="54"/>
      <c r="H19" s="54"/>
    </row>
    <row r="20" spans="1:8" x14ac:dyDescent="0.3">
      <c r="A20" s="54"/>
      <c r="B20" s="54"/>
      <c r="C20" s="54"/>
      <c r="D20" s="54"/>
      <c r="E20" s="54"/>
      <c r="F20" s="54"/>
      <c r="G20" s="54"/>
      <c r="H20" s="54"/>
    </row>
  </sheetData>
  <mergeCells count="7">
    <mergeCell ref="A10:L10"/>
    <mergeCell ref="A17:H20"/>
    <mergeCell ref="B2:D2"/>
    <mergeCell ref="F2:F3"/>
    <mergeCell ref="G2:G3"/>
    <mergeCell ref="H2:H3"/>
    <mergeCell ref="I2:I3"/>
  </mergeCells>
  <pageMargins left="0.7" right="0.7" top="0.75" bottom="0.75" header="0.3" footer="0.3"/>
  <pageSetup orientation="portrait" r:id="rId1"/>
  <ignoredErrors>
    <ignoredError sqref="B4:D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Ripplinger</dc:creator>
  <cp:lastModifiedBy>David Ripplinger</cp:lastModifiedBy>
  <dcterms:created xsi:type="dcterms:W3CDTF">2018-08-12T21:08:01Z</dcterms:created>
  <dcterms:modified xsi:type="dcterms:W3CDTF">2018-08-12T21:45:04Z</dcterms:modified>
</cp:coreProperties>
</file>